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28" i="81" l="1"/>
  <c r="P28" s="1"/>
  <c r="N64"/>
  <c r="P64" s="1"/>
  <c r="N84"/>
  <c r="P84" s="1"/>
  <c r="N12"/>
  <c r="P12" s="1"/>
  <c r="N36"/>
  <c r="P36" s="1"/>
  <c r="N48"/>
  <c r="P48" s="1"/>
  <c r="N56"/>
  <c r="P56" s="1"/>
  <c r="N68"/>
  <c r="P68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6"/>
  <c r="P16" s="1"/>
  <c r="N24"/>
  <c r="P24" s="1"/>
  <c r="N32"/>
  <c r="P32" s="1"/>
  <c r="N52"/>
  <c r="P52" s="1"/>
  <c r="N60"/>
  <c r="P60" s="1"/>
  <c r="N76"/>
  <c r="P76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0"/>
  <c r="P20" s="1"/>
  <c r="N40"/>
  <c r="P40" s="1"/>
  <c r="N44"/>
  <c r="P44" s="1"/>
  <c r="N72"/>
  <c r="P72" s="1"/>
  <c r="N80"/>
  <c r="P80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B15"/>
  <c r="D15" s="1"/>
  <c r="B19"/>
  <c r="D19" s="1"/>
  <c r="Q19" s="1"/>
  <c r="B23"/>
  <c r="D23" s="1"/>
  <c r="B27"/>
  <c r="D27" s="1"/>
  <c r="B31"/>
  <c r="D31" s="1"/>
  <c r="B35"/>
  <c r="D35" s="1"/>
  <c r="Q35" s="1"/>
  <c r="B39"/>
  <c r="D39" s="1"/>
  <c r="B43"/>
  <c r="D43" s="1"/>
  <c r="Q43" s="1"/>
  <c r="B47"/>
  <c r="D47" s="1"/>
  <c r="B51"/>
  <c r="D51" s="1"/>
  <c r="B55"/>
  <c r="D55" s="1"/>
  <c r="B59"/>
  <c r="D59" s="1"/>
  <c r="Q59" s="1"/>
  <c r="B63"/>
  <c r="D63" s="1"/>
  <c r="B67"/>
  <c r="D67" s="1"/>
  <c r="Q67" s="1"/>
  <c r="B71"/>
  <c r="D71" s="1"/>
  <c r="Q71" s="1"/>
  <c r="B75"/>
  <c r="D75" s="1"/>
  <c r="Q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B18"/>
  <c r="D18" s="1"/>
  <c r="B22"/>
  <c r="D22" s="1"/>
  <c r="B26"/>
  <c r="D26" s="1"/>
  <c r="Q26" s="1"/>
  <c r="B30"/>
  <c r="D30" s="1"/>
  <c r="Q30" s="1"/>
  <c r="B34"/>
  <c r="D34" s="1"/>
  <c r="B38"/>
  <c r="D38" s="1"/>
  <c r="B42"/>
  <c r="D42" s="1"/>
  <c r="Q42" s="1"/>
  <c r="B46"/>
  <c r="D46" s="1"/>
  <c r="B50"/>
  <c r="D50" s="1"/>
  <c r="B54"/>
  <c r="D54" s="1"/>
  <c r="Q54" s="1"/>
  <c r="B58"/>
  <c r="D58" s="1"/>
  <c r="Q58" s="1"/>
  <c r="B62"/>
  <c r="D62" s="1"/>
  <c r="B66"/>
  <c r="D66" s="1"/>
  <c r="B70"/>
  <c r="D70" s="1"/>
  <c r="Q70" s="1"/>
  <c r="B74"/>
  <c r="D74" s="1"/>
  <c r="Q74" s="1"/>
  <c r="B78"/>
  <c r="D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6" i="81" l="1"/>
  <c r="Q4"/>
  <c r="Q38"/>
  <c r="Q91"/>
  <c r="Q76"/>
  <c r="Q27"/>
  <c r="Q73"/>
  <c r="Q36"/>
  <c r="Q83"/>
  <c r="Q68"/>
  <c r="Q87"/>
  <c r="Q84"/>
  <c r="Q23"/>
  <c r="Q55"/>
  <c r="Q52"/>
  <c r="Q51"/>
  <c r="Q48"/>
  <c r="Q22"/>
  <c r="Q3"/>
  <c r="Q39"/>
  <c r="Q14"/>
  <c r="Q11"/>
  <c r="Q7"/>
  <c r="Q20"/>
  <c r="T2" i="82"/>
  <c r="T2" i="79"/>
  <c r="DM99" i="11"/>
  <c r="Q40" i="81"/>
  <c r="Q94"/>
  <c r="Q78"/>
  <c r="Q62"/>
  <c r="Q46"/>
  <c r="Q88"/>
  <c r="Q92"/>
  <c r="Q44"/>
  <c r="Q28"/>
  <c r="Q98"/>
  <c r="Q82"/>
  <c r="Q66"/>
  <c r="Q50"/>
  <c r="Q34"/>
  <c r="Q18"/>
  <c r="Q95"/>
  <c r="Q79"/>
  <c r="Q63"/>
  <c r="Q47"/>
  <c r="Q31"/>
  <c r="Q15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7" i="63"/>
  <c r="AB89"/>
  <c r="AB85"/>
  <c r="AB81"/>
  <c r="AB77"/>
  <c r="AB73"/>
  <c r="AB69"/>
  <c r="AB44" i="62"/>
  <c r="AB44" i="61"/>
  <c r="AB40"/>
  <c r="AB20"/>
  <c r="AB89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F35" s="1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U70"/>
  <c r="N70"/>
  <c r="AD69"/>
  <c r="U69"/>
  <c r="N69"/>
  <c r="F69"/>
  <c r="U68"/>
  <c r="F68"/>
  <c r="U67"/>
  <c r="N67"/>
  <c r="F67"/>
  <c r="AD66"/>
  <c r="U66"/>
  <c r="N66"/>
  <c r="AD65"/>
  <c r="U65"/>
  <c r="N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F62"/>
  <c r="U61"/>
  <c r="N61"/>
  <c r="F61"/>
  <c r="U60"/>
  <c r="U59"/>
  <c r="F59"/>
  <c r="U58"/>
  <c r="U57"/>
  <c r="F57"/>
  <c r="U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F66"/>
  <c r="U65"/>
  <c r="N65"/>
  <c r="F65"/>
  <c r="U64"/>
  <c r="N64"/>
  <c r="U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U38"/>
  <c r="F38"/>
  <c r="U37"/>
  <c r="U36"/>
  <c r="U35"/>
  <c r="N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C99" i="81" l="1"/>
  <c r="O99"/>
  <c r="L99"/>
  <c r="I99"/>
  <c r="F99"/>
  <c r="F57" i="57"/>
  <c r="F53" i="63"/>
  <c r="C99"/>
  <c r="F14"/>
  <c r="B99"/>
  <c r="F71" i="62"/>
  <c r="F65"/>
  <c r="F44" i="61"/>
  <c r="B99"/>
  <c r="C99" i="56"/>
  <c r="F74" i="55"/>
  <c r="F63"/>
  <c r="F39"/>
  <c r="C99"/>
  <c r="F85" i="58"/>
  <c r="C99" i="57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O48"/>
  <c r="V32"/>
  <c r="V47"/>
  <c r="O16"/>
  <c r="O98"/>
  <c r="V24" i="56"/>
  <c r="O35"/>
  <c r="N8" i="55"/>
  <c r="F9"/>
  <c r="I99"/>
  <c r="M99"/>
  <c r="G10"/>
  <c r="N12"/>
  <c r="F13"/>
  <c r="G26"/>
  <c r="N28"/>
  <c r="F29"/>
  <c r="N44"/>
  <c r="F45"/>
  <c r="G58"/>
  <c r="N60"/>
  <c r="O60" s="1"/>
  <c r="F61"/>
  <c r="O80"/>
  <c r="V3"/>
  <c r="V82"/>
  <c r="O15" i="56"/>
  <c r="V36"/>
  <c r="O47"/>
  <c r="V28" i="55"/>
  <c r="V11" i="56"/>
  <c r="V18"/>
  <c r="V27"/>
  <c r="V50"/>
  <c r="B99" i="55"/>
  <c r="F3"/>
  <c r="K99"/>
  <c r="F5"/>
  <c r="G18"/>
  <c r="N20"/>
  <c r="F21"/>
  <c r="N36"/>
  <c r="F37"/>
  <c r="N52"/>
  <c r="F53"/>
  <c r="O37" i="56"/>
  <c r="O77"/>
  <c r="O70" i="55"/>
  <c r="O86"/>
  <c r="O7" i="56"/>
  <c r="O23"/>
  <c r="V39"/>
  <c r="V44"/>
  <c r="V82"/>
  <c r="J99" i="55"/>
  <c r="N24"/>
  <c r="N40"/>
  <c r="O40" s="1"/>
  <c r="N56"/>
  <c r="O71"/>
  <c r="V25" i="58"/>
  <c r="V38"/>
  <c r="V70"/>
  <c r="V75" i="55"/>
  <c r="V68" i="56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76" i="55"/>
  <c r="V92"/>
  <c r="F3" i="56"/>
  <c r="F99" s="1"/>
  <c r="V9"/>
  <c r="V25"/>
  <c r="V41"/>
  <c r="V57"/>
  <c r="V73"/>
  <c r="V89"/>
  <c r="N3" i="57"/>
  <c r="N3" i="56"/>
  <c r="G88" i="57"/>
  <c r="N90"/>
  <c r="F91"/>
  <c r="K99" i="58"/>
  <c r="U99"/>
  <c r="F9"/>
  <c r="F17"/>
  <c r="V42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1" i="56" l="1"/>
  <c r="O53"/>
  <c r="O12" i="55"/>
  <c r="O17" i="56"/>
  <c r="O45"/>
  <c r="O13"/>
  <c r="O5"/>
  <c r="O49"/>
  <c r="O93"/>
  <c r="O85"/>
  <c r="O57"/>
  <c r="O25"/>
  <c r="V33"/>
  <c r="V69"/>
  <c r="V21"/>
  <c r="O65"/>
  <c r="O29"/>
  <c r="D99" i="81"/>
  <c r="P99"/>
  <c r="V64" i="55"/>
  <c r="O84"/>
  <c r="O19"/>
  <c r="V88"/>
  <c r="V72"/>
  <c r="O96"/>
  <c r="O24"/>
  <c r="O52"/>
  <c r="O28"/>
  <c r="O40" i="56"/>
  <c r="O24"/>
  <c r="O4" i="55"/>
  <c r="O93" i="58"/>
  <c r="O56" i="55"/>
  <c r="O44"/>
  <c r="O48" i="56"/>
  <c r="O32"/>
  <c r="O14" i="55"/>
  <c r="O9"/>
  <c r="O92" i="56"/>
  <c r="O84"/>
  <c r="O76"/>
  <c r="O68"/>
  <c r="O60"/>
  <c r="O52"/>
  <c r="O36"/>
  <c r="G42" i="55"/>
  <c r="O74" i="58"/>
  <c r="O26"/>
  <c r="K99" i="81"/>
  <c r="M99" s="1"/>
  <c r="H99"/>
  <c r="J99" s="1"/>
  <c r="E99"/>
  <c r="G99" s="1"/>
  <c r="O56" i="56"/>
  <c r="O78"/>
  <c r="O66"/>
  <c r="O62"/>
  <c r="O54"/>
  <c r="O46"/>
  <c r="O30"/>
  <c r="O26"/>
  <c r="O10"/>
  <c r="O78" i="55"/>
  <c r="O74"/>
  <c r="O66"/>
  <c r="F99" i="63"/>
  <c r="O51" i="56"/>
  <c r="V26"/>
  <c r="G94" i="55"/>
  <c r="O94" s="1"/>
  <c r="G54"/>
  <c r="V54" s="1"/>
  <c r="G30"/>
  <c r="V30" s="1"/>
  <c r="O36"/>
  <c r="O20"/>
  <c r="O94" i="56"/>
  <c r="G91" i="55"/>
  <c r="V91" s="1"/>
  <c r="G68"/>
  <c r="O62"/>
  <c r="O46"/>
  <c r="O38"/>
  <c r="G34"/>
  <c r="O34" s="1"/>
  <c r="G7"/>
  <c r="V7" s="1"/>
  <c r="V66"/>
  <c r="V51"/>
  <c r="V65" i="58"/>
  <c r="V74"/>
  <c r="O57"/>
  <c r="V26"/>
  <c r="G54" i="57"/>
  <c r="V54" s="1"/>
  <c r="G6"/>
  <c r="O6" s="1"/>
  <c r="O45" i="58"/>
  <c r="O22"/>
  <c r="G94" i="57"/>
  <c r="V94" s="1"/>
  <c r="G74"/>
  <c r="V74" s="1"/>
  <c r="G66"/>
  <c r="V66" s="1"/>
  <c r="G14"/>
  <c r="V14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Q99" i="81" l="1"/>
  <c r="V94" i="55"/>
  <c r="O91"/>
  <c r="O54"/>
  <c r="O30"/>
  <c r="O4" i="56"/>
  <c r="O68" i="55"/>
  <c r="V68"/>
  <c r="O49"/>
  <c r="V34"/>
  <c r="O7"/>
  <c r="O54" i="57"/>
  <c r="V6"/>
  <c r="O94"/>
  <c r="O5"/>
  <c r="O77"/>
  <c r="O25"/>
  <c r="O14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I50" i="78"/>
  <c r="N66"/>
  <c r="Q70"/>
  <c r="N72"/>
  <c r="O62"/>
  <c r="N96"/>
  <c r="B59"/>
  <c r="Q62"/>
  <c r="L45"/>
  <c r="H24"/>
  <c r="K51"/>
  <c r="B22"/>
  <c r="G68"/>
  <c r="J15"/>
  <c r="H32"/>
  <c r="K28"/>
  <c r="N6"/>
  <c r="L62"/>
  <c r="O83"/>
  <c r="Q94"/>
  <c r="B66"/>
  <c r="I73"/>
  <c r="G77"/>
  <c r="G98"/>
  <c r="P24"/>
  <c r="K98"/>
  <c r="B77"/>
  <c r="Q30"/>
  <c r="P6"/>
  <c r="I5"/>
  <c r="Q36"/>
  <c r="L65"/>
  <c r="O28"/>
  <c r="N64"/>
  <c r="Q12"/>
  <c r="Q64"/>
  <c r="P81"/>
  <c r="B86"/>
  <c r="Q78"/>
  <c r="K97"/>
  <c r="J76"/>
  <c r="I49"/>
  <c r="Q39"/>
  <c r="K79"/>
  <c r="G64"/>
  <c r="J43"/>
  <c r="L39"/>
  <c r="K25"/>
  <c r="K84"/>
  <c r="Q52"/>
  <c r="N89"/>
  <c r="H86"/>
  <c r="H80"/>
  <c r="Q16"/>
  <c r="H90"/>
  <c r="Q8"/>
  <c r="P4"/>
  <c r="B19"/>
  <c r="H87"/>
  <c r="P54"/>
  <c r="L24"/>
  <c r="J18"/>
  <c r="L74"/>
  <c r="H88"/>
  <c r="G76"/>
  <c r="B62"/>
  <c r="I19"/>
  <c r="N54"/>
  <c r="Q68"/>
  <c r="P35"/>
  <c r="L56"/>
  <c r="J25"/>
  <c r="G78"/>
  <c r="G94"/>
  <c r="H94"/>
  <c r="G48"/>
  <c r="J92"/>
  <c r="O12"/>
  <c r="I51"/>
  <c r="H42"/>
  <c r="P82"/>
  <c r="K9"/>
  <c r="G28"/>
  <c r="L20"/>
  <c r="G84"/>
  <c r="G70"/>
  <c r="N58"/>
  <c r="J58"/>
  <c r="P67"/>
  <c r="H29"/>
  <c r="Q18"/>
  <c r="Q97"/>
  <c r="I43"/>
  <c r="P56"/>
  <c r="N78"/>
  <c r="L22"/>
  <c r="L90"/>
  <c r="L92"/>
  <c r="B4"/>
  <c r="P49"/>
  <c r="I62"/>
  <c r="O69"/>
  <c r="K89"/>
  <c r="P85"/>
  <c r="N86"/>
  <c r="J73"/>
  <c r="N70"/>
  <c r="Q48"/>
  <c r="K88"/>
  <c r="I79"/>
  <c r="K24"/>
  <c r="I85"/>
  <c r="Q44"/>
  <c r="O96"/>
  <c r="N90"/>
  <c r="P10"/>
  <c r="J51"/>
  <c r="L93"/>
  <c r="H68"/>
  <c r="B57"/>
  <c r="K49"/>
  <c r="J53"/>
  <c r="I36"/>
  <c r="J44"/>
  <c r="B58"/>
  <c r="H75"/>
  <c r="P43"/>
  <c r="N53"/>
  <c r="B73"/>
  <c r="I57"/>
  <c r="N19"/>
  <c r="Q82"/>
  <c r="L49"/>
  <c r="L94"/>
  <c r="Q3"/>
  <c r="B80"/>
  <c r="G18"/>
  <c r="J42"/>
  <c r="B11"/>
  <c r="L12"/>
  <c r="H52"/>
  <c r="I88"/>
  <c r="P51"/>
  <c r="H73"/>
  <c r="H89"/>
  <c r="P76"/>
  <c r="J4"/>
  <c r="B32"/>
  <c r="Q59"/>
  <c r="G14"/>
  <c r="P83"/>
  <c r="G51"/>
  <c r="K55"/>
  <c r="I33"/>
  <c r="B55"/>
  <c r="L36"/>
  <c r="J63"/>
  <c r="N97"/>
  <c r="N80"/>
  <c r="H81"/>
  <c r="Q11"/>
  <c r="J3"/>
  <c r="G34"/>
  <c r="L85"/>
  <c r="N35"/>
  <c r="K48"/>
  <c r="N67"/>
  <c r="Q7"/>
  <c r="I32"/>
  <c r="Q96"/>
  <c r="B28"/>
  <c r="G61"/>
  <c r="P7"/>
  <c r="J80"/>
  <c r="J49"/>
  <c r="O57"/>
  <c r="H55"/>
  <c r="L88"/>
  <c r="P19"/>
  <c r="N50"/>
  <c r="L66"/>
  <c r="O10"/>
  <c r="J10"/>
  <c r="H79"/>
  <c r="G42"/>
  <c r="P16"/>
  <c r="B9"/>
  <c r="O93"/>
  <c r="P31"/>
  <c r="H66"/>
  <c r="O46"/>
  <c r="G45"/>
  <c r="Q21"/>
  <c r="G96"/>
  <c r="I15"/>
  <c r="N94"/>
  <c r="B15"/>
  <c r="Q45"/>
  <c r="I98"/>
  <c r="G97"/>
  <c r="L59"/>
  <c r="I76"/>
  <c r="I9"/>
  <c r="O3"/>
  <c r="H22"/>
  <c r="P71"/>
  <c r="K64"/>
  <c r="L91"/>
  <c r="B7"/>
  <c r="P50"/>
  <c r="B96"/>
  <c r="K71"/>
  <c r="Q4"/>
  <c r="H48"/>
  <c r="G71"/>
  <c r="H20"/>
  <c r="H33"/>
  <c r="O79"/>
  <c r="J59"/>
  <c r="L5"/>
  <c r="H21"/>
  <c r="O4"/>
  <c r="Q79"/>
  <c r="B81"/>
  <c r="P34"/>
  <c r="O77"/>
  <c r="I83"/>
  <c r="N9"/>
  <c r="N85"/>
  <c r="K54"/>
  <c r="B98"/>
  <c r="J6"/>
  <c r="H63"/>
  <c r="L57"/>
  <c r="O50"/>
  <c r="B91"/>
  <c r="O91"/>
  <c r="O13"/>
  <c r="B53"/>
  <c r="I75"/>
  <c r="J12"/>
  <c r="P90"/>
  <c r="O34"/>
  <c r="O94"/>
  <c r="Q85"/>
  <c r="J97"/>
  <c r="O88"/>
  <c r="N93"/>
  <c r="Q27"/>
  <c r="O51"/>
  <c r="K39"/>
  <c r="K60"/>
  <c r="L53"/>
  <c r="G83"/>
  <c r="K19"/>
  <c r="H53"/>
  <c r="G87"/>
  <c r="K52"/>
  <c r="N31"/>
  <c r="G63"/>
  <c r="K23"/>
  <c r="N77"/>
  <c r="N40"/>
  <c r="H61"/>
  <c r="G2"/>
  <c r="O24"/>
  <c r="Q83"/>
  <c r="B24"/>
  <c r="L95"/>
  <c r="B60"/>
  <c r="Q5"/>
  <c r="H91"/>
  <c r="K31"/>
  <c r="Q23"/>
  <c r="G16"/>
  <c r="I16"/>
  <c r="B76"/>
  <c r="L3"/>
  <c r="L32"/>
  <c r="Q47"/>
  <c r="N34"/>
  <c r="H9"/>
  <c r="B36"/>
  <c r="K73"/>
  <c r="H96"/>
  <c r="J72"/>
  <c r="P68"/>
  <c r="N69"/>
  <c r="Q34"/>
  <c r="L89"/>
  <c r="L55"/>
  <c r="H6"/>
  <c r="B18"/>
  <c r="I42"/>
  <c r="Q67"/>
  <c r="J66"/>
  <c r="J22"/>
  <c r="Q88"/>
  <c r="K70"/>
  <c r="O41"/>
  <c r="B67"/>
  <c r="H17"/>
  <c r="O39"/>
  <c r="I68"/>
  <c r="N83"/>
  <c r="H92"/>
  <c r="G82"/>
  <c r="K96"/>
  <c r="I37"/>
  <c r="L28"/>
  <c r="G35"/>
  <c r="Q46"/>
  <c r="I11"/>
  <c r="K92"/>
  <c r="O36"/>
  <c r="Q19"/>
  <c r="P9"/>
  <c r="Q77"/>
  <c r="K34"/>
  <c r="J71"/>
  <c r="L81"/>
  <c r="K74"/>
  <c r="K76"/>
  <c r="N60"/>
  <c r="P17"/>
  <c r="P44"/>
  <c r="J32"/>
  <c r="H43"/>
  <c r="G24"/>
  <c r="B79"/>
  <c r="J11"/>
  <c r="J41"/>
  <c r="K58"/>
  <c r="P29"/>
  <c r="G50"/>
  <c r="K32"/>
  <c r="J21"/>
  <c r="O89"/>
  <c r="I17"/>
  <c r="C1"/>
  <c r="O60"/>
  <c r="L54"/>
  <c r="N61"/>
  <c r="H50"/>
  <c r="B3"/>
  <c r="O65"/>
  <c r="L27"/>
  <c r="G92"/>
  <c r="L48"/>
  <c r="I87"/>
  <c r="H38"/>
  <c r="O22"/>
  <c r="G54"/>
  <c r="I70"/>
  <c r="P89"/>
  <c r="Q58"/>
  <c r="H58"/>
  <c r="G57"/>
  <c r="P26"/>
  <c r="H41"/>
  <c r="B29"/>
  <c r="N29"/>
  <c r="I12"/>
  <c r="L73"/>
  <c r="I77"/>
  <c r="F1"/>
  <c r="J47"/>
  <c r="K57"/>
  <c r="I7"/>
  <c r="O48"/>
  <c r="G91"/>
  <c r="B82"/>
  <c r="E1"/>
  <c r="N25"/>
  <c r="O98"/>
  <c r="G55"/>
  <c r="O52"/>
  <c r="O11"/>
  <c r="H5"/>
  <c r="P8"/>
  <c r="L6"/>
  <c r="H44"/>
  <c r="H98"/>
  <c r="L64"/>
  <c r="B72"/>
  <c r="N17"/>
  <c r="O54"/>
  <c r="J87"/>
  <c r="G13"/>
  <c r="L35"/>
  <c r="K8"/>
  <c r="K12"/>
  <c r="B47"/>
  <c r="H3"/>
  <c r="H83"/>
  <c r="I59"/>
  <c r="J96"/>
  <c r="O70"/>
  <c r="G79"/>
  <c r="H31"/>
  <c r="N68"/>
  <c r="K75"/>
  <c r="K6"/>
  <c r="L14"/>
  <c r="L30"/>
  <c r="L60"/>
  <c r="I47"/>
  <c r="G85"/>
  <c r="G23"/>
  <c r="N88"/>
  <c r="G30"/>
  <c r="G80"/>
  <c r="P14"/>
  <c r="K27"/>
  <c r="B34"/>
  <c r="H7"/>
  <c r="L69"/>
  <c r="G52"/>
  <c r="H30"/>
  <c r="P25"/>
  <c r="J84"/>
  <c r="N27"/>
  <c r="O63"/>
  <c r="K86"/>
  <c r="O78"/>
  <c r="G93"/>
  <c r="L25"/>
  <c r="I18"/>
  <c r="K40"/>
  <c r="Q63"/>
  <c r="I54"/>
  <c r="J57"/>
  <c r="G17"/>
  <c r="O92"/>
  <c r="Q26"/>
  <c r="H26"/>
  <c r="I20"/>
  <c r="K80"/>
  <c r="O9"/>
  <c r="I38"/>
  <c r="L7"/>
  <c r="N47"/>
  <c r="O85"/>
  <c r="K15"/>
  <c r="I66"/>
  <c r="L26"/>
  <c r="P91"/>
  <c r="G49"/>
  <c r="P47"/>
  <c r="H10"/>
  <c r="H57"/>
  <c r="Q49"/>
  <c r="N39"/>
  <c r="L71"/>
  <c r="P86"/>
  <c r="O37"/>
  <c r="H64"/>
  <c r="G72"/>
  <c r="Q17"/>
  <c r="K41"/>
  <c r="Q93"/>
  <c r="O8"/>
  <c r="G88"/>
  <c r="B75"/>
  <c r="N44"/>
  <c r="P92"/>
  <c r="N73"/>
  <c r="Q10"/>
  <c r="H76"/>
  <c r="N82"/>
  <c r="N32"/>
  <c r="B35"/>
  <c r="G29"/>
  <c r="J69"/>
  <c r="J36"/>
  <c r="J14"/>
  <c r="N87"/>
  <c r="N51"/>
  <c r="B97"/>
  <c r="Q74"/>
  <c r="K5"/>
  <c r="L52"/>
  <c r="O14"/>
  <c r="H69"/>
  <c r="I81"/>
  <c r="I41"/>
  <c r="G46"/>
  <c r="I61"/>
  <c r="I21"/>
  <c r="J52"/>
  <c r="K56"/>
  <c r="N22"/>
  <c r="K37"/>
  <c r="O55"/>
  <c r="O31"/>
  <c r="G81"/>
  <c r="O49"/>
  <c r="Q66"/>
  <c r="N23"/>
  <c r="J35"/>
  <c r="P5"/>
  <c r="G4"/>
  <c r="J70"/>
  <c r="P77"/>
  <c r="I69"/>
  <c r="K7"/>
  <c r="J55"/>
  <c r="B50"/>
  <c r="J64"/>
  <c r="Q41"/>
  <c r="O18"/>
  <c r="G41"/>
  <c r="J67"/>
  <c r="J20"/>
  <c r="P73"/>
  <c r="Q54"/>
  <c r="J23"/>
  <c r="G58"/>
  <c r="B85"/>
  <c r="N56"/>
  <c r="N71"/>
  <c r="H18"/>
  <c r="K3"/>
  <c r="O29"/>
  <c r="L47"/>
  <c r="K42"/>
  <c r="Q29"/>
  <c r="H23"/>
  <c r="Q20"/>
  <c r="Q71"/>
  <c r="J17"/>
  <c r="K26"/>
  <c r="I92"/>
  <c r="G22"/>
  <c r="K22"/>
  <c r="B54"/>
  <c r="O38"/>
  <c r="K72"/>
  <c r="K46"/>
  <c r="B26"/>
  <c r="G89"/>
  <c r="I93"/>
  <c r="Q76"/>
  <c r="Q43"/>
  <c r="P87"/>
  <c r="I86"/>
  <c r="L41"/>
  <c r="B52"/>
  <c r="K63"/>
  <c r="J31"/>
  <c r="I78"/>
  <c r="H39"/>
  <c r="H46"/>
  <c r="G15"/>
  <c r="K77"/>
  <c r="Q37"/>
  <c r="J16"/>
  <c r="O35"/>
  <c r="Q72"/>
  <c r="O40"/>
  <c r="Q42"/>
  <c r="G5"/>
  <c r="P15"/>
  <c r="G32"/>
  <c r="Q55"/>
  <c r="Q84"/>
  <c r="I27"/>
  <c r="L84"/>
  <c r="Q9"/>
  <c r="J28"/>
  <c r="G7"/>
  <c r="K87"/>
  <c r="I10"/>
  <c r="N79"/>
  <c r="J61"/>
  <c r="B8"/>
  <c r="P58"/>
  <c r="B12"/>
  <c r="P22"/>
  <c r="Q80"/>
  <c r="K11"/>
  <c r="B89"/>
  <c r="I89"/>
  <c r="I46"/>
  <c r="P32"/>
  <c r="H72"/>
  <c r="O95"/>
  <c r="O64"/>
  <c r="P40"/>
  <c r="N18"/>
  <c r="Q56"/>
  <c r="O73"/>
  <c r="H34"/>
  <c r="H51"/>
  <c r="K36"/>
  <c r="I64"/>
  <c r="K82"/>
  <c r="O5"/>
  <c r="J95"/>
  <c r="J86"/>
  <c r="L38"/>
  <c r="P13"/>
  <c r="N28"/>
  <c r="J30"/>
  <c r="G20"/>
  <c r="O6"/>
  <c r="J62"/>
  <c r="P74"/>
  <c r="H62"/>
  <c r="N33"/>
  <c r="B94"/>
  <c r="L10"/>
  <c r="I74"/>
  <c r="P78"/>
  <c r="L46"/>
  <c r="H27"/>
  <c r="L16"/>
  <c r="B92"/>
  <c r="O82"/>
  <c r="O56"/>
  <c r="N5"/>
  <c r="I82"/>
  <c r="N49"/>
  <c r="J89"/>
  <c r="Q69"/>
  <c r="J82"/>
  <c r="G6"/>
  <c r="N45"/>
  <c r="H28"/>
  <c r="H54"/>
  <c r="B70"/>
  <c r="K65"/>
  <c r="P46"/>
  <c r="B64"/>
  <c r="K69"/>
  <c r="B93"/>
  <c r="N30"/>
  <c r="P75"/>
  <c r="L87"/>
  <c r="P42"/>
  <c r="P63"/>
  <c r="B41"/>
  <c r="L13"/>
  <c r="G3"/>
  <c r="Q32"/>
  <c r="J27"/>
  <c r="L18"/>
  <c r="I26"/>
  <c r="K45"/>
  <c r="L58"/>
  <c r="L80"/>
  <c r="B65"/>
  <c r="H13"/>
  <c r="B83"/>
  <c r="G12"/>
  <c r="L34"/>
  <c r="H77"/>
  <c r="N52"/>
  <c r="O80"/>
  <c r="N92"/>
  <c r="Q6"/>
  <c r="O30"/>
  <c r="G53"/>
  <c r="P66"/>
  <c r="I23"/>
  <c r="B5"/>
  <c r="N24"/>
  <c r="O42"/>
  <c r="J7"/>
  <c r="L31"/>
  <c r="N91"/>
  <c r="G8"/>
  <c r="L68"/>
  <c r="L75"/>
  <c r="O59"/>
  <c r="P3"/>
  <c r="I72"/>
  <c r="Q38"/>
  <c r="O71"/>
  <c r="J46"/>
  <c r="N3"/>
  <c r="I22"/>
  <c r="I6"/>
  <c r="B14"/>
  <c r="L83"/>
  <c r="Q75"/>
  <c r="B69"/>
  <c r="K95"/>
  <c r="I45"/>
  <c r="N84"/>
  <c r="J88"/>
  <c r="J54"/>
  <c r="I56"/>
  <c r="K43"/>
  <c r="J37"/>
  <c r="H84"/>
  <c r="Q60"/>
  <c r="O47"/>
  <c r="N20"/>
  <c r="H82"/>
  <c r="G74"/>
  <c r="N13"/>
  <c r="J45"/>
  <c r="H16"/>
  <c r="K93"/>
  <c r="P72"/>
  <c r="L29"/>
  <c r="N76"/>
  <c r="L42"/>
  <c r="J78"/>
  <c r="P98"/>
  <c r="L96"/>
  <c r="Q57"/>
  <c r="L67"/>
  <c r="Q51"/>
  <c r="K61"/>
  <c r="K81"/>
  <c r="I84"/>
  <c r="B30"/>
  <c r="H59"/>
  <c r="H60"/>
  <c r="B25"/>
  <c r="H35"/>
  <c r="L17"/>
  <c r="Q81"/>
  <c r="N63"/>
  <c r="I48"/>
  <c r="K94"/>
  <c r="J40"/>
  <c r="B48"/>
  <c r="O21"/>
  <c r="J38"/>
  <c r="O20"/>
  <c r="Q33"/>
  <c r="G31"/>
  <c r="K14"/>
  <c r="P23"/>
  <c r="J90"/>
  <c r="K78"/>
  <c r="Q13"/>
  <c r="K83"/>
  <c r="K91"/>
  <c r="B31"/>
  <c r="O72"/>
  <c r="B51"/>
  <c r="I53"/>
  <c r="G59"/>
  <c r="J56"/>
  <c r="P95"/>
  <c r="O67"/>
  <c r="O53"/>
  <c r="B84"/>
  <c r="G26"/>
  <c r="O66"/>
  <c r="L8"/>
  <c r="Q65"/>
  <c r="H85"/>
  <c r="P52"/>
  <c r="B38"/>
  <c r="N59"/>
  <c r="P53"/>
  <c r="L51"/>
  <c r="J65"/>
  <c r="G65"/>
  <c r="B43"/>
  <c r="P37"/>
  <c r="O26"/>
  <c r="I31"/>
  <c r="I8"/>
  <c r="P60"/>
  <c r="I97"/>
  <c r="K18"/>
  <c r="K35"/>
  <c r="I24"/>
  <c r="K17"/>
  <c r="G36"/>
  <c r="L86"/>
  <c r="N21"/>
  <c r="L61"/>
  <c r="L19"/>
  <c r="G25"/>
  <c r="Q92"/>
  <c r="K38"/>
  <c r="Q91"/>
  <c r="K90"/>
  <c r="P59"/>
  <c r="H74"/>
  <c r="L33"/>
  <c r="I80"/>
  <c r="P93"/>
  <c r="P65"/>
  <c r="P69"/>
  <c r="J9"/>
  <c r="Q35"/>
  <c r="G9"/>
  <c r="G60"/>
  <c r="N75"/>
  <c r="B20"/>
  <c r="H11"/>
  <c r="J24"/>
  <c r="J75"/>
  <c r="L11"/>
  <c r="P79"/>
  <c r="N14"/>
  <c r="L21"/>
  <c r="K13"/>
  <c r="G33"/>
  <c r="G11"/>
  <c r="P33"/>
  <c r="I95"/>
  <c r="I71"/>
  <c r="N36"/>
  <c r="O81"/>
  <c r="G39"/>
  <c r="B37"/>
  <c r="H37"/>
  <c r="I4"/>
  <c r="J74"/>
  <c r="B78"/>
  <c r="B2"/>
  <c r="O61"/>
  <c r="K33"/>
  <c r="J81"/>
  <c r="B71"/>
  <c r="P11"/>
  <c r="O58"/>
  <c r="J39"/>
  <c r="I65"/>
  <c r="Q95"/>
  <c r="H65"/>
  <c r="D1"/>
  <c r="O7"/>
  <c r="K85"/>
  <c r="H49"/>
  <c r="B10"/>
  <c r="P94"/>
  <c r="H71"/>
  <c r="Q98"/>
  <c r="I44"/>
  <c r="G95"/>
  <c r="G56"/>
  <c r="J48"/>
  <c r="K29"/>
  <c r="O87"/>
  <c r="N81"/>
  <c r="Q14"/>
  <c r="P21"/>
  <c r="Q50"/>
  <c r="K50"/>
  <c r="G40"/>
  <c r="I60"/>
  <c r="B39"/>
  <c r="L63"/>
  <c r="K4"/>
  <c r="N65"/>
  <c r="P27"/>
  <c r="O68"/>
  <c r="J91"/>
  <c r="O44"/>
  <c r="B87"/>
  <c r="B68"/>
  <c r="J34"/>
  <c r="N46"/>
  <c r="K30"/>
  <c r="B23"/>
  <c r="L40"/>
  <c r="I96"/>
  <c r="H4"/>
  <c r="P70"/>
  <c r="L97"/>
  <c r="L4"/>
  <c r="P97"/>
  <c r="I35"/>
  <c r="O74"/>
  <c r="L77"/>
  <c r="N8"/>
  <c r="P39"/>
  <c r="P12"/>
  <c r="J83"/>
  <c r="N12"/>
  <c r="G90"/>
  <c r="B61"/>
  <c r="H19"/>
  <c r="P57"/>
  <c r="G10"/>
  <c r="O45"/>
  <c r="H2"/>
  <c r="J77"/>
  <c r="J19"/>
  <c r="I90"/>
  <c r="Q25"/>
  <c r="G44"/>
  <c r="J29"/>
  <c r="P80"/>
  <c r="G86"/>
  <c r="H67"/>
  <c r="I58"/>
  <c r="I40"/>
  <c r="O76"/>
  <c r="Q89"/>
  <c r="O23"/>
  <c r="L98"/>
  <c r="B16"/>
  <c r="K68"/>
  <c r="J8"/>
  <c r="K47"/>
  <c r="J85"/>
  <c r="G47"/>
  <c r="I91"/>
  <c r="B17"/>
  <c r="K67"/>
  <c r="O17"/>
  <c r="O25"/>
  <c r="B33"/>
  <c r="H40"/>
  <c r="N16"/>
  <c r="P41"/>
  <c r="J50"/>
  <c r="Q73"/>
  <c r="L15"/>
  <c r="L44"/>
  <c r="N98"/>
  <c r="K44"/>
  <c r="B74"/>
  <c r="L23"/>
  <c r="Q40"/>
  <c r="Q61"/>
  <c r="G37"/>
  <c r="P38"/>
  <c r="I13"/>
  <c r="P36"/>
  <c r="P55"/>
  <c r="J5"/>
  <c r="L50"/>
  <c r="N43"/>
  <c r="G43"/>
  <c r="H70"/>
  <c r="O84"/>
  <c r="I30"/>
  <c r="G73"/>
  <c r="I14"/>
  <c r="L79"/>
  <c r="H8"/>
  <c r="H93"/>
  <c r="N74"/>
  <c r="I28"/>
  <c r="L72"/>
  <c r="N62"/>
  <c r="Q87"/>
  <c r="K66"/>
  <c r="K53"/>
  <c r="N95"/>
  <c r="G69"/>
  <c r="Q24"/>
  <c r="N41"/>
  <c r="P96"/>
  <c r="H47"/>
  <c r="P28"/>
  <c r="Q31"/>
  <c r="G27"/>
  <c r="B90"/>
  <c r="B45"/>
  <c r="N48"/>
  <c r="H25"/>
  <c r="O19"/>
  <c r="O90"/>
  <c r="I55"/>
  <c r="L9"/>
  <c r="N11"/>
  <c r="L76"/>
  <c r="K10"/>
  <c r="J94"/>
  <c r="P61"/>
  <c r="I29"/>
  <c r="H45"/>
  <c r="P88"/>
  <c r="O33"/>
  <c r="B40"/>
  <c r="P20"/>
  <c r="J33"/>
  <c r="O16"/>
  <c r="I94"/>
  <c r="J68"/>
  <c r="I39"/>
  <c r="P64"/>
  <c r="N10"/>
  <c r="N55"/>
  <c r="L82"/>
  <c r="O86"/>
  <c r="J13"/>
  <c r="O97"/>
  <c r="B27"/>
  <c r="N42"/>
  <c r="I34"/>
  <c r="O15"/>
  <c r="G75"/>
  <c r="B88"/>
  <c r="Q53"/>
  <c r="G21"/>
  <c r="P62"/>
  <c r="H78"/>
  <c r="H15"/>
  <c r="Q90"/>
  <c r="J26"/>
  <c r="N57"/>
  <c r="B63"/>
  <c r="I67"/>
  <c r="G19"/>
  <c r="P30"/>
  <c r="L43"/>
  <c r="J60"/>
  <c r="P48"/>
  <c r="G38"/>
  <c r="L37"/>
  <c r="O75"/>
  <c r="N37"/>
  <c r="B21"/>
  <c r="K59"/>
  <c r="I3"/>
  <c r="B46"/>
  <c r="L70"/>
  <c r="Q15"/>
  <c r="B42"/>
  <c r="H95"/>
  <c r="P84"/>
  <c r="J79"/>
  <c r="B95"/>
  <c r="B49"/>
  <c r="H56"/>
  <c r="Q86"/>
  <c r="N26"/>
  <c r="G62"/>
  <c r="H36"/>
  <c r="G67"/>
  <c r="H12"/>
  <c r="K16"/>
  <c r="L78"/>
  <c r="O43"/>
  <c r="I25"/>
  <c r="Q28"/>
  <c r="O32"/>
  <c r="N15"/>
  <c r="I52"/>
  <c r="P45"/>
  <c r="J93"/>
  <c r="G66"/>
  <c r="N4"/>
  <c r="B56"/>
  <c r="P18"/>
  <c r="B44"/>
  <c r="O27"/>
  <c r="I63"/>
  <c r="N38"/>
  <c r="K62"/>
  <c r="H14"/>
  <c r="B6"/>
  <c r="H97"/>
  <c r="K20"/>
  <c r="K21"/>
  <c r="J98"/>
  <c r="Q22"/>
  <c r="N7"/>
  <c r="B13"/>
  <c r="C13" l="1"/>
  <c r="F13"/>
  <c r="D13"/>
  <c r="E13"/>
  <c r="R7"/>
  <c r="C6"/>
  <c r="D6"/>
  <c r="E6"/>
  <c r="F6"/>
  <c r="R38"/>
  <c r="M63"/>
  <c r="C44"/>
  <c r="F44"/>
  <c r="D44"/>
  <c r="E44"/>
  <c r="D56"/>
  <c r="E56"/>
  <c r="F56"/>
  <c r="C56"/>
  <c r="R4"/>
  <c r="M52"/>
  <c r="R15"/>
  <c r="M25"/>
  <c r="R26"/>
  <c r="E49"/>
  <c r="D49"/>
  <c r="F49"/>
  <c r="C49"/>
  <c r="D95"/>
  <c r="F95"/>
  <c r="C95"/>
  <c r="E95"/>
  <c r="C42"/>
  <c r="F42"/>
  <c r="D42"/>
  <c r="E42"/>
  <c r="E46"/>
  <c r="F46"/>
  <c r="C46"/>
  <c r="D46"/>
  <c r="I99"/>
  <c r="M3"/>
  <c r="C21"/>
  <c r="E21"/>
  <c r="F21"/>
  <c r="D21"/>
  <c r="R37"/>
  <c r="M67"/>
  <c r="F63"/>
  <c r="C63"/>
  <c r="E63"/>
  <c r="D63"/>
  <c r="R57"/>
  <c r="C88"/>
  <c r="D88"/>
  <c r="E88"/>
  <c r="F88"/>
  <c r="M34"/>
  <c r="R42"/>
  <c r="C27"/>
  <c r="D27"/>
  <c r="F27"/>
  <c r="E27"/>
  <c r="R55"/>
  <c r="R10"/>
  <c r="M39"/>
  <c r="M94"/>
  <c r="F40"/>
  <c r="C40"/>
  <c r="E40"/>
  <c r="D40"/>
  <c r="M29"/>
  <c r="R11"/>
  <c r="M55"/>
  <c r="R48"/>
  <c r="C45"/>
  <c r="D45"/>
  <c r="E45"/>
  <c r="F45"/>
  <c r="E90"/>
  <c r="D90"/>
  <c r="F90"/>
  <c r="C90"/>
  <c r="R41"/>
  <c r="R95"/>
  <c r="R62"/>
  <c r="M28"/>
  <c r="R74"/>
  <c r="M14"/>
  <c r="M30"/>
  <c r="R43"/>
  <c r="M13"/>
  <c r="E74"/>
  <c r="F74"/>
  <c r="D74"/>
  <c r="C74"/>
  <c r="R98"/>
  <c r="R16"/>
  <c r="F33"/>
  <c r="C33"/>
  <c r="E33"/>
  <c r="D33"/>
  <c r="D17"/>
  <c r="E17"/>
  <c r="C17"/>
  <c r="F17"/>
  <c r="M91"/>
  <c r="E16"/>
  <c r="D16"/>
  <c r="F16"/>
  <c r="C16"/>
  <c r="M40"/>
  <c r="M58"/>
  <c r="M90"/>
  <c r="C61"/>
  <c r="E61"/>
  <c r="F61"/>
  <c r="D61"/>
  <c r="R12"/>
  <c r="R8"/>
  <c r="M35"/>
  <c r="M96"/>
  <c r="F23"/>
  <c r="E23"/>
  <c r="D23"/>
  <c r="C23"/>
  <c r="R46"/>
  <c r="D68"/>
  <c r="C68"/>
  <c r="F68"/>
  <c r="E68"/>
  <c r="D87"/>
  <c r="E87"/>
  <c r="F87"/>
  <c r="C87"/>
  <c r="R65"/>
  <c r="C39"/>
  <c r="F39"/>
  <c r="E39"/>
  <c r="D39"/>
  <c r="M60"/>
  <c r="R81"/>
  <c r="M44"/>
  <c r="D10"/>
  <c r="F10"/>
  <c r="E10"/>
  <c r="C10"/>
  <c r="M65"/>
  <c r="E71"/>
  <c r="C71"/>
  <c r="F71"/>
  <c r="D71"/>
  <c r="C78"/>
  <c r="F78"/>
  <c r="E78"/>
  <c r="D78"/>
  <c r="M4"/>
  <c r="E37"/>
  <c r="D37"/>
  <c r="F37"/>
  <c r="C37"/>
  <c r="R36"/>
  <c r="M71"/>
  <c r="M95"/>
  <c r="R14"/>
  <c r="D20"/>
  <c r="E20"/>
  <c r="C20"/>
  <c r="F20"/>
  <c r="R75"/>
  <c r="M80"/>
  <c r="R21"/>
  <c r="M24"/>
  <c r="M97"/>
  <c r="M8"/>
  <c r="M31"/>
  <c r="C43"/>
  <c r="E43"/>
  <c r="F43"/>
  <c r="D43"/>
  <c r="R59"/>
  <c r="F38"/>
  <c r="D38"/>
  <c r="C38"/>
  <c r="E38"/>
  <c r="C84"/>
  <c r="D84"/>
  <c r="E84"/>
  <c r="F84"/>
  <c r="M53"/>
  <c r="E51"/>
  <c r="D51"/>
  <c r="F51"/>
  <c r="C51"/>
  <c r="E31"/>
  <c r="D31"/>
  <c r="C31"/>
  <c r="F31"/>
  <c r="E48"/>
  <c r="F48"/>
  <c r="C48"/>
  <c r="D48"/>
  <c r="M48"/>
  <c r="R63"/>
  <c r="F25"/>
  <c r="E25"/>
  <c r="D25"/>
  <c r="C25"/>
  <c r="D30"/>
  <c r="C30"/>
  <c r="E30"/>
  <c r="F30"/>
  <c r="M84"/>
  <c r="R76"/>
  <c r="R13"/>
  <c r="R20"/>
  <c r="M56"/>
  <c r="R84"/>
  <c r="M45"/>
  <c r="F69"/>
  <c r="E69"/>
  <c r="D69"/>
  <c r="C69"/>
  <c r="C14"/>
  <c r="F14"/>
  <c r="D14"/>
  <c r="E14"/>
  <c r="M6"/>
  <c r="M22"/>
  <c r="R3"/>
  <c r="N99"/>
  <c r="M72"/>
  <c r="P99"/>
  <c r="R91"/>
  <c r="R24"/>
  <c r="D5"/>
  <c r="F5"/>
  <c r="E5"/>
  <c r="C5"/>
  <c r="M23"/>
  <c r="R92"/>
  <c r="R52"/>
  <c r="D83"/>
  <c r="C83"/>
  <c r="F83"/>
  <c r="E83"/>
  <c r="E65"/>
  <c r="C65"/>
  <c r="F65"/>
  <c r="D65"/>
  <c r="M26"/>
  <c r="G99"/>
  <c r="C41"/>
  <c r="F41"/>
  <c r="E41"/>
  <c r="D41"/>
  <c r="R30"/>
  <c r="D93"/>
  <c r="E93"/>
  <c r="F93"/>
  <c r="C93"/>
  <c r="C64"/>
  <c r="F64"/>
  <c r="E64"/>
  <c r="D64"/>
  <c r="F70"/>
  <c r="D70"/>
  <c r="C70"/>
  <c r="E70"/>
  <c r="R45"/>
  <c r="R49"/>
  <c r="M82"/>
  <c r="R5"/>
  <c r="E92"/>
  <c r="D92"/>
  <c r="F92"/>
  <c r="C92"/>
  <c r="M74"/>
  <c r="E94"/>
  <c r="C94"/>
  <c r="F94"/>
  <c r="D94"/>
  <c r="R33"/>
  <c r="R28"/>
  <c r="M64"/>
  <c r="R18"/>
  <c r="M46"/>
  <c r="M89"/>
  <c r="E89"/>
  <c r="C89"/>
  <c r="D89"/>
  <c r="F89"/>
  <c r="E12"/>
  <c r="D12"/>
  <c r="F12"/>
  <c r="C12"/>
  <c r="F8"/>
  <c r="E8"/>
  <c r="C8"/>
  <c r="D8"/>
  <c r="R79"/>
  <c r="M10"/>
  <c r="M27"/>
  <c r="M78"/>
  <c r="D52"/>
  <c r="C52"/>
  <c r="F52"/>
  <c r="E52"/>
  <c r="M86"/>
  <c r="M93"/>
  <c r="D26"/>
  <c r="C26"/>
  <c r="F26"/>
  <c r="E26"/>
  <c r="F54"/>
  <c r="D54"/>
  <c r="E54"/>
  <c r="C54"/>
  <c r="M92"/>
  <c r="K99"/>
  <c r="R71"/>
  <c r="R56"/>
  <c r="D85"/>
  <c r="F85"/>
  <c r="E85"/>
  <c r="C85"/>
  <c r="E50"/>
  <c r="C50"/>
  <c r="F50"/>
  <c r="D50"/>
  <c r="M69"/>
  <c r="R23"/>
  <c r="R22"/>
  <c r="M21"/>
  <c r="M61"/>
  <c r="M41"/>
  <c r="M81"/>
  <c r="F97"/>
  <c r="D97"/>
  <c r="C97"/>
  <c r="E97"/>
  <c r="R51"/>
  <c r="R87"/>
  <c r="D35"/>
  <c r="F35"/>
  <c r="E35"/>
  <c r="C35"/>
  <c r="R32"/>
  <c r="R82"/>
  <c r="R73"/>
  <c r="R44"/>
  <c r="E75"/>
  <c r="C75"/>
  <c r="F75"/>
  <c r="D75"/>
  <c r="R39"/>
  <c r="M66"/>
  <c r="R47"/>
  <c r="M38"/>
  <c r="M20"/>
  <c r="M54"/>
  <c r="M18"/>
  <c r="R27"/>
  <c r="C34"/>
  <c r="E34"/>
  <c r="D34"/>
  <c r="F34"/>
  <c r="R88"/>
  <c r="M47"/>
  <c r="R68"/>
  <c r="M59"/>
  <c r="H99"/>
  <c r="D47"/>
  <c r="C47"/>
  <c r="F47"/>
  <c r="E47"/>
  <c r="R17"/>
  <c r="D72"/>
  <c r="C72"/>
  <c r="E72"/>
  <c r="F72"/>
  <c r="R25"/>
  <c r="C82"/>
  <c r="F82"/>
  <c r="E82"/>
  <c r="D82"/>
  <c r="M7"/>
  <c r="M77"/>
  <c r="M12"/>
  <c r="R29"/>
  <c r="F29"/>
  <c r="C29"/>
  <c r="E29"/>
  <c r="D29"/>
  <c r="M70"/>
  <c r="M87"/>
  <c r="C3"/>
  <c r="B99"/>
  <c r="D3"/>
  <c r="F3"/>
  <c r="E3"/>
  <c r="R61"/>
  <c r="M17"/>
  <c r="E79"/>
  <c r="D79"/>
  <c r="F79"/>
  <c r="C79"/>
  <c r="R60"/>
  <c r="M11"/>
  <c r="M37"/>
  <c r="R83"/>
  <c r="M68"/>
  <c r="D67"/>
  <c r="F67"/>
  <c r="E67"/>
  <c r="C67"/>
  <c r="M42"/>
  <c r="E18"/>
  <c r="F18"/>
  <c r="D18"/>
  <c r="C18"/>
  <c r="R69"/>
  <c r="F36"/>
  <c r="E36"/>
  <c r="D36"/>
  <c r="C36"/>
  <c r="R34"/>
  <c r="L99"/>
  <c r="E76"/>
  <c r="D76"/>
  <c r="F76"/>
  <c r="C76"/>
  <c r="M16"/>
  <c r="E60"/>
  <c r="D60"/>
  <c r="C60"/>
  <c r="F60"/>
  <c r="D24"/>
  <c r="C24"/>
  <c r="F24"/>
  <c r="E24"/>
  <c r="R40"/>
  <c r="R77"/>
  <c r="R31"/>
  <c r="R93"/>
  <c r="M75"/>
  <c r="D53"/>
  <c r="E53"/>
  <c r="C53"/>
  <c r="F53"/>
  <c r="E91"/>
  <c r="C91"/>
  <c r="F91"/>
  <c r="D91"/>
  <c r="D98"/>
  <c r="E98"/>
  <c r="C98"/>
  <c r="F98"/>
  <c r="R85"/>
  <c r="R9"/>
  <c r="M83"/>
  <c r="F81"/>
  <c r="D81"/>
  <c r="C81"/>
  <c r="E81"/>
  <c r="C96"/>
  <c r="E96"/>
  <c r="D96"/>
  <c r="F96"/>
  <c r="D7"/>
  <c r="F7"/>
  <c r="E7"/>
  <c r="C7"/>
  <c r="O99"/>
  <c r="M9"/>
  <c r="M76"/>
  <c r="M98"/>
  <c r="C15"/>
  <c r="D15"/>
  <c r="E15"/>
  <c r="F15"/>
  <c r="R94"/>
  <c r="M15"/>
  <c r="E9"/>
  <c r="C9"/>
  <c r="F9"/>
  <c r="D9"/>
  <c r="R50"/>
  <c r="C28"/>
  <c r="D28"/>
  <c r="F28"/>
  <c r="E28"/>
  <c r="M32"/>
  <c r="R67"/>
  <c r="R35"/>
  <c r="J99"/>
  <c r="R80"/>
  <c r="R97"/>
  <c r="E55"/>
  <c r="D55"/>
  <c r="F55"/>
  <c r="C55"/>
  <c r="M33"/>
  <c r="E32"/>
  <c r="D32"/>
  <c r="C32"/>
  <c r="F32"/>
  <c r="M88"/>
  <c r="D11"/>
  <c r="C11"/>
  <c r="F11"/>
  <c r="E11"/>
  <c r="C80"/>
  <c r="D80"/>
  <c r="E80"/>
  <c r="F80"/>
  <c r="Q99"/>
  <c r="R19"/>
  <c r="M57"/>
  <c r="F73"/>
  <c r="E73"/>
  <c r="C73"/>
  <c r="D73"/>
  <c r="R53"/>
  <c r="E58"/>
  <c r="D58"/>
  <c r="C58"/>
  <c r="F58"/>
  <c r="M36"/>
  <c r="D57"/>
  <c r="E57"/>
  <c r="F57"/>
  <c r="C57"/>
  <c r="R90"/>
  <c r="M85"/>
  <c r="M79"/>
  <c r="R70"/>
  <c r="R86"/>
  <c r="M62"/>
  <c r="F4"/>
  <c r="E4"/>
  <c r="C4"/>
  <c r="D4"/>
  <c r="R78"/>
  <c r="M43"/>
  <c r="R58"/>
  <c r="M51"/>
  <c r="R54"/>
  <c r="M19"/>
  <c r="C62"/>
  <c r="D62"/>
  <c r="F62"/>
  <c r="E62"/>
  <c r="F19"/>
  <c r="C19"/>
  <c r="E19"/>
  <c r="D19"/>
  <c r="R89"/>
  <c r="M49"/>
  <c r="D86"/>
  <c r="F86"/>
  <c r="E86"/>
  <c r="C86"/>
  <c r="R64"/>
  <c r="M5"/>
  <c r="F77"/>
  <c r="D77"/>
  <c r="E77"/>
  <c r="C77"/>
  <c r="M73"/>
  <c r="D66"/>
  <c r="C66"/>
  <c r="E66"/>
  <c r="F66"/>
  <c r="R6"/>
  <c r="C22"/>
  <c r="E22"/>
  <c r="F22"/>
  <c r="D22"/>
  <c r="F59"/>
  <c r="C59"/>
  <c r="E59"/>
  <c r="D59"/>
  <c r="R96"/>
  <c r="R72"/>
  <c r="R66"/>
  <c r="M50"/>
  <c r="T24" i="73"/>
  <c r="R25"/>
  <c r="D25" i="29" s="1"/>
  <c r="Q25" i="73"/>
  <c r="D25" i="26" s="1"/>
  <c r="S25" i="73"/>
  <c r="D25" i="28" s="1"/>
  <c r="P25" i="73"/>
  <c r="D25" i="24" s="1"/>
  <c r="K23" i="65"/>
  <c r="F24"/>
  <c r="F23"/>
  <c r="F99" i="78" l="1"/>
  <c r="E99"/>
  <c r="C99"/>
  <c r="R99"/>
  <c r="M99"/>
  <c r="D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H5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5"/>
  <c r="CW46"/>
  <c r="CW48"/>
  <c r="CW16"/>
  <c r="CP44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G70"/>
  <c r="F99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<sst xmlns="http://schemas.openxmlformats.org/spreadsheetml/2006/main" count="9550" uniqueCount="652">
  <si>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</si>
  <si>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</si>
  <si>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</si>
  <si>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</si>
  <si>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</si>
  <si>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</si>
  <si>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</si>
  <si>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</si>
  <si>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</si>
  <si>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</si>
  <si>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</si>
  <si>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</si>
  <si>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</si>
  <si>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</si>
  <si>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</si>
  <si>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</si>
  <si>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</si>
  <si>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</si>
  <si>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</si>
  <si>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</si>
  <si>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</si>
  <si>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</si>
  <si>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</si>
  <si>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</si>
  <si>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</si>
  <si>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</si>
  <si>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</si>
  <si>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</si>
  <si>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</si>
  <si>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</si>
  <si>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</si>
  <si>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</si>
  <si>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</si>
  <si>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</si>
  <si>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</si>
  <si>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</si>
  <si>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</si>
  <si>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</si>
  <si>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</si>
  <si>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</si>
  <si>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</si>
  <si>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</si>
  <si>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</si>
  <si>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</si>
  <si>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</si>
  <si>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</si>
  <si>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</si>
  <si>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</si>
  <si>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</si>
  <si>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</si>
  <si>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</si>
  <si>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</si>
  <si>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</si>
  <si>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</si>
  <si>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</si>
  <si>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</si>
  <si>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</si>
  <si>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</si>
  <si>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</si>
  <si>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</si>
  <si>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</si>
  <si>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</si>
  <si>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</si>
  <si>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</si>
  <si>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</si>
  <si>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</si>
  <si>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</si>
  <si>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</si>
  <si>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</si>
  <si>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</si>
  <si>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</si>
  <si>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</si>
  <si>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</si>
  <si>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</si>
  <si>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</si>
  <si>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</si>
  <si>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</si>
  <si>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</si>
  <si>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</si>
  <si>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</si>
  <si>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</si>
  <si>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</si>
  <si>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</si>
  <si>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</si>
  <si>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</si>
  <si>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</si>
  <si>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</si>
  <si>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</si>
  <si>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</si>
  <si>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</si>
  <si>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</si>
  <si>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</si>
  <si>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</si>
  <si>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</si>
  <si>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</si>
  <si>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</si>
  <si>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</si>
  <si>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</si>
  <si>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</si>
  <si>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</si>
  <si>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</si>
  <si>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</si>
  <si>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</si>
  <si>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</si>
  <si>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</si>
  <si>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</si>
  <si>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</si>
  <si>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</si>
  <si>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</si>
  <si>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</si>
  <si>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</si>
  <si>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</si>
  <si>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</si>
  <si>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</si>
  <si>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</si>
  <si>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</si>
  <si>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</si>
  <si>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</si>
  <si>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</si>
  <si>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</si>
  <si>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</si>
  <si>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</si>
  <si>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</si>
  <si>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</si>
  <si>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</si>
  <si>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</si>
  <si>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</si>
  <si>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</si>
  <si>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</si>
  <si>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</si>
  <si>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</si>
  <si>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</si>
  <si>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</si>
  <si>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</si>
  <si>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</si>
  <si>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</si>
  <si>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</si>
  <si>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</si>
  <si>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</si>
  <si>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</si>
  <si>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</si>
  <si>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</si>
  <si>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</si>
  <si>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</si>
  <si>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</si>
  <si>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</si>
  <si>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</si>
  <si>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</si>
  <si>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</si>
  <si>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</si>
  <si>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</si>
  <si>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</si>
  <si>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</si>
  <si>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</si>
  <si>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</si>
  <si>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</si>
  <si>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</si>
  <si>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</si>
  <si>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</si>
  <si>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</si>
  <si>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</si>
  <si>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</si>
  <si>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</si>
  <si>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</si>
  <si>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</si>
  <si>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</si>
  <si>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</si>
  <si>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</si>
  <si>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</si>
  <si>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</si>
  <si>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</si>
  <si>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</si>
  <si>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</si>
  <si>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</si>
  <si>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</si>
  <si>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</si>
  <si>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</si>
  <si>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</si>
  <si>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</si>
  <si>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</si>
  <si>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</si>
  <si>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</si>
  <si>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</si>
  <si>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</si>
  <si>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</si>
  <si>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</si>
  <si>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</si>
  <si>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</si>
  <si>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</si>
  <si>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</si>
  <si>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</si>
  <si>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</si>
  <si>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</si>
  <si>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</si>
  <si>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</si>
  <si>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</si>
  <si>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</si>
  <si>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</si>
  <si>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</si>
  <si>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</si>
  <si>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</si>
  <si>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</si>
  <si>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</si>
  <si>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</si>
  <si>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</si>
  <si>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</si>
  <si>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</si>
  <si>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</si>
  <si>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</si>
  <si>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</si>
  <si>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</si>
  <si>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</si>
  <si>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</si>
  <si>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</si>
  <si>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</si>
  <si>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</si>
  <si>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</si>
  <si>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</si>
  <si>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</si>
  <si>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</si>
  <si>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</si>
  <si>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</si>
  <si>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</si>
  <si>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</si>
  <si>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</si>
  <si>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</si>
  <si>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</si>
  <si>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</si>
  <si>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</si>
  <si>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</si>
  <si>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</si>
  <si>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</si>
  <si>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</si>
  <si>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</si>
  <si>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</si>
  <si>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</si>
  <si>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</si>
  <si>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</si>
  <si>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</si>
  <si>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</si>
  <si>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</si>
  <si>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</si>
  <si>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</si>
  <si>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</si>
  <si>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</si>
  <si>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</si>
  <si>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</si>
  <si>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</si>
  <si>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</si>
  <si>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</si>
  <si>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</si>
  <si>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</si>
  <si>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</si>
  <si>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</si>
  <si>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</si>
  <si>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</si>
  <si>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</si>
  <si>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</si>
  <si>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</si>
  <si>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</si>
  <si>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</si>
  <si>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</si>
  <si>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</si>
  <si>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</si>
  <si>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</si>
  <si>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</si>
  <si>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</si>
  <si>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</si>
  <si>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</si>
  <si>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</si>
  <si>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</si>
  <si>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</si>
  <si>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</si>
  <si>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</si>
  <si>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</si>
  <si>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</si>
  <si>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</si>
  <si>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</si>
  <si>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</si>
  <si>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</si>
  <si>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</si>
  <si>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</si>
  <si>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</si>
  <si>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</si>
  <si>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</si>
  <si>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</si>
  <si>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</si>
  <si>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</si>
  <si>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</si>
  <si>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</si>
  <si>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</si>
  <si>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</si>
  <si>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</si>
  <si>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</si>
  <si>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</si>
  <si>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</si>
  <si>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</si>
  <si>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</si>
  <si>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</si>
  <si>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</si>
  <si>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</si>
  <si>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</si>
  <si>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</si>
  <si>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</si>
  <si>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</si>
  <si>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</si>
  <si>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</si>
  <si>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</si>
  <si>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</si>
  <si>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</si>
  <si>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</si>
  <si>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</si>
  <si>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</si>
  <si>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</si>
  <si>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</si>
  <si>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</si>
  <si>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</si>
  <si>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</si>
  <si>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</si>
  <si>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</si>
  <si>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</si>
  <si>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</si>
  <si>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</si>
  <si>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</si>
  <si>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</si>
  <si>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</si>
  <si>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</si>
  <si>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</si>
  <si>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</si>
  <si>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</si>
  <si>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</si>
  <si>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</si>
  <si>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</si>
  <si>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</si>
  <si>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</si>
  <si>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</si>
  <si>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</si>
  <si>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</si>
  <si>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</si>
  <si>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</si>
  <si>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</si>
  <si>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</si>
  <si>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</si>
  <si>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</si>
  <si>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</si>
  <si>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</si>
  <si>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</si>
  <si>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</si>
  <si>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</si>
  <si>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</si>
  <si>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</si>
  <si>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</si>
  <si>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</si>
  <si>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</si>
  <si>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</si>
  <si>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</si>
  <si>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</si>
  <si>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</si>
  <si>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</si>
  <si>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</si>
  <si>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</si>
  <si>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</si>
  <si>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</si>
  <si>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</si>
  <si>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</si>
  <si>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</si>
  <si>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</si>
  <si>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</si>
  <si>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</si>
  <si>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</si>
  <si>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</si>
  <si>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</si>
  <si>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</si>
  <si>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</si>
  <si>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</si>
  <si>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</si>
  <si>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</si>
  <si>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</si>
  <si>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</si>
  <si>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</si>
  <si>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</si>
  <si>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</si>
  <si>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</si>
  <si>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</si>
  <si>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</si>
  <si>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</si>
  <si>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</si>
  <si>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</si>
  <si>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</si>
  <si>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</si>
  <si>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</si>
  <si>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</si>
  <si>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</si>
  <si>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</si>
  <si>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</si>
  <si>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</si>
  <si>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</si>
  <si>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</si>
  <si>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</si>
  <si>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</si>
  <si>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</si>
  <si>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</si>
  <si>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</si>
  <si>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</si>
  <si>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</si>
  <si>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</si>
  <si>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</si>
  <si>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</si>
  <si>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</si>
  <si>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</si>
  <si>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</si>
  <si>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</si>
  <si>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</si>
  <si>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</si>
  <si>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</si>
  <si>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</si>
  <si>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</si>
  <si>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</si>
  <si>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</si>
  <si>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</si>
  <si>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</si>
  <si>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</si>
  <si>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</si>
  <si>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</si>
  <si>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</si>
  <si>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</si>
  <si>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</si>
  <si>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</si>
  <si>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</si>
  <si>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</si>
  <si>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</si>
  <si>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</si>
  <si>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</si>
  <si>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</si>
  <si>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</si>
  <si>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</si>
  <si>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</si>
  <si>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</si>
  <si>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</si>
  <si>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</si>
  <si>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</si>
  <si>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</si>
  <si>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</si>
  <si>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</si>
  <si>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</si>
  <si>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</si>
  <si>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</si>
  <si>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</si>
  <si>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</si>
  <si>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</si>
  <si>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</si>
  <si>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</si>
  <si>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</si>
  <si>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</si>
  <si>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</si>
  <si>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</si>
  <si>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</si>
  <si>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</si>
  <si>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</si>
  <si>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</si>
  <si>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</si>
  <si>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</si>
  <si>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</si>
  <si>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</si>
  <si>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</si>
  <si>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</si>
  <si>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</si>
  <si>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</si>
  <si>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</si>
  <si>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</si>
  <si>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</si>
  <si>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</si>
  <si>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</si>
  <si>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</si>
  <si>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</si>
  <si>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</si>
  <si>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</si>
  <si>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</si>
  <si>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</si>
  <si>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</si>
  <si>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</si>
  <si>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</si>
  <si>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</si>
  <si>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</si>
  <si>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</si>
  <si>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</si>
  <si>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</si>
  <si>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</si>
  <si>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</si>
  <si>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</si>
  <si>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</si>
  <si>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</si>
  <si>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</si>
  <si>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</si>
  <si>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</si>
  <si>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</si>
  <si>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</si>
  <si>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</si>
  <si>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</si>
  <si>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</si>
  <si>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</si>
  <si>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</si>
  <si>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</si>
  <si>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</si>
  <si>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</si>
  <si>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</si>
  <si>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</si>
  <si>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</si>
  <si>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</si>
  <si>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</si>
  <si>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</si>
  <si>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</si>
  <si>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</si>
  <si>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</si>
  <si>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</si>
  <si>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</si>
  <si>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</si>
  <si>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</si>
  <si>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</si>
  <si>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</si>
  <si>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</si>
  <si>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</si>
  <si>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</si>
  <si>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</si>
  <si>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</si>
  <si>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</si>
  <si>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</si>
  <si>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</si>
  <si>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</si>
  <si>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</si>
  <si>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</si>
  <si>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</si>
  <si>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</si>
  <si>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</si>
  <si>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</si>
  <si>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</si>
  <si>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</si>
  <si>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82IS2024/07/13</t>
  </si>
  <si>
    <t>RKM_POWER</t>
  </si>
  <si>
    <t>NR/2024/21089/A/26921</t>
  </si>
  <si>
    <t>NR/2024/21243/A/26654</t>
  </si>
  <si>
    <t>SHPPBPL</t>
  </si>
  <si>
    <t>NR/2024/21159/A/26689</t>
  </si>
  <si>
    <t>JPL</t>
  </si>
  <si>
    <t>NR/2024/21023/A/26662</t>
  </si>
  <si>
    <t>JPL-2</t>
  </si>
  <si>
    <t>NR/2024/21113/A/26920</t>
  </si>
  <si>
    <t>ACBIL</t>
  </si>
  <si>
    <t>NR/2024/21099/A/26624</t>
  </si>
  <si>
    <t>Meghalaya_Ben</t>
  </si>
  <si>
    <t>NR/2024/21510/C</t>
  </si>
  <si>
    <t>GBHHPL</t>
  </si>
  <si>
    <t>NR/2024/21312/A/26469</t>
  </si>
  <si>
    <t>APL_Raigarh TPP</t>
  </si>
  <si>
    <t>NR/2024/20930/A/26842</t>
  </si>
  <si>
    <t>NR/2024/21148/A/26682</t>
  </si>
  <si>
    <t>NR/2024/21087/A/26658</t>
  </si>
  <si>
    <t>JPNIGRIE_JNSTPP</t>
  </si>
  <si>
    <t>NR/2024/20877/A/26932</t>
  </si>
  <si>
    <t>NR/2024/21160/A/26684</t>
  </si>
  <si>
    <t>SORANG_HEP</t>
  </si>
  <si>
    <t>NR/2024/21490/C</t>
  </si>
  <si>
    <t>NR/2024/21515/C</t>
  </si>
  <si>
    <t>JITPL</t>
  </si>
  <si>
    <t>NR/2024/21339/A/26618</t>
  </si>
  <si>
    <t>JSWEL</t>
  </si>
  <si>
    <t>NR/2024/21511/C</t>
  </si>
  <si>
    <t>NR/2024/21146/A/26683</t>
  </si>
  <si>
    <t>NHCPL_HP</t>
  </si>
  <si>
    <t>NR/2024/21152/A/26651</t>
  </si>
  <si>
    <t>TPC MSEB</t>
  </si>
  <si>
    <t>NR/2024/21141/A/26623</t>
  </si>
  <si>
    <t>Manipur_Ben</t>
  </si>
  <si>
    <t>NR/2024/21108/A/26889</t>
  </si>
  <si>
    <t>KAMENG</t>
  </si>
  <si>
    <t>NR/2024/21489/C</t>
  </si>
  <si>
    <t>NR/2024/21492/C</t>
  </si>
  <si>
    <t>Nagaland_Ben</t>
  </si>
  <si>
    <t>NR/2024/21227/A/26891</t>
  </si>
  <si>
    <t>AEML</t>
  </si>
  <si>
    <t>NR/2024/21076/A/26948</t>
  </si>
  <si>
    <t>TANGEDCO</t>
  </si>
  <si>
    <t>NR/2024/21104/A/26890</t>
  </si>
  <si>
    <t>UTTARAKHAND</t>
  </si>
  <si>
    <t>NR/2024/21103/A/26892</t>
  </si>
  <si>
    <t>NR/2024/21486/C</t>
  </si>
  <si>
    <t>SEILP2</t>
  </si>
  <si>
    <t>NR/2024/21062/A/26874</t>
  </si>
  <si>
    <t>FORTUNE5PROJKAR</t>
  </si>
  <si>
    <t>NR/2024/21516/C</t>
  </si>
  <si>
    <t>NR/2024/21158/A/26685</t>
  </si>
  <si>
    <t>JP BINA</t>
  </si>
  <si>
    <t>NR/2024/21186/A/26931</t>
  </si>
  <si>
    <t>HP</t>
  </si>
  <si>
    <t>NR/2024/20573/A/26859</t>
  </si>
  <si>
    <t>BLAPOWER_MP</t>
  </si>
  <si>
    <t>NR/2024/21183/A/26944</t>
  </si>
  <si>
    <t>NR/2024/20711/A/26969</t>
  </si>
  <si>
    <t>SOLAPUR_SOLAR</t>
  </si>
  <si>
    <t>NR/2024/21488/C</t>
  </si>
  <si>
    <t>A_A_Energy_MH_Bio</t>
  </si>
  <si>
    <t>NR/2024/20966/A/26652</t>
  </si>
  <si>
    <t>NR/2024/21150/A/26681</t>
  </si>
  <si>
    <t>ITCWIND</t>
  </si>
  <si>
    <t>NR/2024/19779/A/26765</t>
  </si>
  <si>
    <t>JPL_DHULE</t>
  </si>
  <si>
    <t>NR/2024/21199/A/26661</t>
  </si>
  <si>
    <t>NR/2024/20574/A/26861</t>
  </si>
  <si>
    <t>SKS Raigarh</t>
  </si>
  <si>
    <t>NR/2024/21494/C</t>
  </si>
  <si>
    <t>GOA_Beneficiary</t>
  </si>
  <si>
    <t>NR/2024/21075/A/26947</t>
  </si>
  <si>
    <t>NR/2024/21144/A/26700</t>
  </si>
  <si>
    <t>NR/2024/21156/A/26679</t>
  </si>
  <si>
    <t>HP-GOVT</t>
  </si>
  <si>
    <t>NR/2024/21142/A/26622</t>
  </si>
  <si>
    <t>MMS STEEL TN</t>
  </si>
  <si>
    <t>NR/2024/21238/A/26946</t>
  </si>
  <si>
    <t>RUVNL</t>
  </si>
  <si>
    <t>NR/2024/20688/A/26659</t>
  </si>
  <si>
    <t>DBPL</t>
  </si>
  <si>
    <t>NR/2024/21514/C</t>
  </si>
  <si>
    <t>NR/2024/21153/A/26680</t>
  </si>
  <si>
    <t>KSEB</t>
  </si>
  <si>
    <t>NR/2024/21096/A/26895</t>
  </si>
  <si>
    <t>GMRKEL (STU)</t>
  </si>
  <si>
    <t>NR/2024/21173/A/26657</t>
  </si>
  <si>
    <t>NR/2024/21072/A/26922</t>
  </si>
  <si>
    <t>SIMHAPURI</t>
  </si>
  <si>
    <t>NR/2024/21210/A/26620</t>
  </si>
  <si>
    <t>RSRPL_BKN</t>
  </si>
  <si>
    <t>NR/2024/21389/A/26676</t>
  </si>
  <si>
    <t>CHANJUII</t>
  </si>
  <si>
    <t>NR/01072024/31072024/Chanju/TPDDL/Jul01072024</t>
  </si>
  <si>
    <t>NR/01072024/31072024/NDMC/D-55/EE(POWER)2024</t>
  </si>
  <si>
    <t>NR/01072024/31072024/IIPL/JPL(TM)-BRPL/BRPLT-169/24-25/02</t>
  </si>
  <si>
    <t>NR/01072024/15072024/NR/01072024/15072024/717759</t>
  </si>
  <si>
    <t>DELHI</t>
  </si>
  <si>
    <t>NR/01102023/25122043/GNA_MEJA_DELHI</t>
  </si>
  <si>
    <t>MPL</t>
  </si>
  <si>
    <t>NR/01102023/23072042/L_NR_2012_04</t>
  </si>
  <si>
    <t>NR/05072024/31072024/1000011449-JITPL-BRPL(DISCOM)</t>
  </si>
  <si>
    <t>Arunachal_Ben</t>
  </si>
  <si>
    <t>NR/01072024/31072024/APPCPL/180/F25/TGNA/3250</t>
  </si>
  <si>
    <t>MSEB_Beneficiary</t>
  </si>
  <si>
    <t>NR/01072024/31072024/	NR/01072024/31072024/TataPower-DDL/PMG/MSEDCL/Banking/12112023</t>
  </si>
  <si>
    <t>NR/01072024/31072024/NDMC/D-54/EE(POWER)2024</t>
  </si>
  <si>
    <t>NR/01072024/31072024/IIPL/JPL(SH)-BRPL/BRPL T-249/24-25/1</t>
  </si>
  <si>
    <t>NR/13072024/13072024/IEX-240712-01506_GNA</t>
  </si>
  <si>
    <t>NR/01072024/31072024/R2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</si>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</sst>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295.04000000000002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295.04000000000002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295.04000000000002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295.04000000000002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295.04000000000002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295.04000000000002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295.04000000000002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295.04000000000002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295.04000000000002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295.04000000000002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295.04000000000002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295.04000000000002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295.04000000000002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295.04000000000002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295.04000000000002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295.04000000000002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45486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205">
        <v>45486.980949074074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45486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26.4</v>
      </c>
      <c r="C3" s="202">
        <v>26.4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11.01408</v>
      </c>
      <c r="J3" s="21">
        <f>C3*E3/100</f>
        <v>6.1591199999999988</v>
      </c>
      <c r="K3" s="21">
        <f>C3*F3/100</f>
        <v>7.9437600000000002</v>
      </c>
      <c r="L3" s="21">
        <f>C3*G3/100</f>
        <v>1.28304</v>
      </c>
      <c r="M3" s="155">
        <f>SUM(I3:L3)</f>
        <v>26.4</v>
      </c>
      <c r="N3" s="22"/>
      <c r="P3" s="37">
        <f t="shared" ref="P3:P34" si="1">I3</f>
        <v>11.01408</v>
      </c>
      <c r="Q3" s="37">
        <f t="shared" ref="Q3:Q34" si="2">J3</f>
        <v>6.1591199999999988</v>
      </c>
      <c r="R3" s="37">
        <f t="shared" ref="R3:R34" si="3">K3</f>
        <v>7.9437600000000002</v>
      </c>
      <c r="S3" s="37">
        <f t="shared" ref="S3:S34" si="4">L3</f>
        <v>1.28304</v>
      </c>
      <c r="T3" s="37">
        <f>SUM(P3:S3)</f>
        <v>26.4</v>
      </c>
    </row>
    <row r="4" spans="1:20">
      <c r="A4" s="8" t="s">
        <v>46</v>
      </c>
      <c r="B4" s="202">
        <v>26.4</v>
      </c>
      <c r="C4" s="202">
        <v>26.4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11.01408</v>
      </c>
      <c r="J4" s="21">
        <f t="shared" ref="J4:J67" si="6">C4*E4/100</f>
        <v>6.1591199999999988</v>
      </c>
      <c r="K4" s="21">
        <f t="shared" ref="K4:K67" si="7">C4*F4/100</f>
        <v>7.9437600000000002</v>
      </c>
      <c r="L4" s="21">
        <f t="shared" ref="L4:L67" si="8">C4*G4/100</f>
        <v>1.28304</v>
      </c>
      <c r="M4" s="156">
        <f t="shared" ref="M4:M67" si="9">SUM(I4:L4)</f>
        <v>26.4</v>
      </c>
      <c r="N4" s="22"/>
      <c r="P4" s="37">
        <f t="shared" si="1"/>
        <v>11.01408</v>
      </c>
      <c r="Q4" s="37">
        <f t="shared" si="2"/>
        <v>6.1591199999999988</v>
      </c>
      <c r="R4" s="37">
        <f t="shared" si="3"/>
        <v>7.9437600000000002</v>
      </c>
      <c r="S4" s="37">
        <f t="shared" si="4"/>
        <v>1.28304</v>
      </c>
      <c r="T4" s="37">
        <f t="shared" ref="T4:T67" si="10">SUM(P4:S4)</f>
        <v>26.4</v>
      </c>
    </row>
    <row r="5" spans="1:20">
      <c r="A5" s="8" t="s">
        <v>47</v>
      </c>
      <c r="B5" s="202">
        <v>26.4</v>
      </c>
      <c r="C5" s="202">
        <v>26.4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11.01408</v>
      </c>
      <c r="J5" s="21">
        <f t="shared" si="6"/>
        <v>6.1591199999999988</v>
      </c>
      <c r="K5" s="21">
        <f t="shared" si="7"/>
        <v>7.9437600000000002</v>
      </c>
      <c r="L5" s="21">
        <f t="shared" si="8"/>
        <v>1.28304</v>
      </c>
      <c r="M5" s="156">
        <f t="shared" si="9"/>
        <v>26.4</v>
      </c>
      <c r="N5" s="22"/>
      <c r="P5" s="37">
        <f t="shared" si="1"/>
        <v>11.01408</v>
      </c>
      <c r="Q5" s="37">
        <f t="shared" si="2"/>
        <v>6.1591199999999988</v>
      </c>
      <c r="R5" s="37">
        <f t="shared" si="3"/>
        <v>7.9437600000000002</v>
      </c>
      <c r="S5" s="37">
        <f t="shared" si="4"/>
        <v>1.28304</v>
      </c>
      <c r="T5" s="37">
        <f t="shared" si="10"/>
        <v>26.4</v>
      </c>
    </row>
    <row r="6" spans="1:20">
      <c r="A6" s="8" t="s">
        <v>48</v>
      </c>
      <c r="B6" s="202">
        <v>26.4</v>
      </c>
      <c r="C6" s="202">
        <v>26.4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11.01408</v>
      </c>
      <c r="J6" s="21">
        <f t="shared" si="6"/>
        <v>6.1591199999999988</v>
      </c>
      <c r="K6" s="21">
        <f t="shared" si="7"/>
        <v>7.9437600000000002</v>
      </c>
      <c r="L6" s="21">
        <f t="shared" si="8"/>
        <v>1.28304</v>
      </c>
      <c r="M6" s="156">
        <f t="shared" si="9"/>
        <v>26.4</v>
      </c>
      <c r="N6" s="22"/>
      <c r="P6" s="37">
        <f t="shared" si="1"/>
        <v>11.01408</v>
      </c>
      <c r="Q6" s="37">
        <f t="shared" si="2"/>
        <v>6.1591199999999988</v>
      </c>
      <c r="R6" s="37">
        <f t="shared" si="3"/>
        <v>7.9437600000000002</v>
      </c>
      <c r="S6" s="37">
        <f t="shared" si="4"/>
        <v>1.28304</v>
      </c>
      <c r="T6" s="37">
        <f t="shared" si="10"/>
        <v>26.4</v>
      </c>
    </row>
    <row r="7" spans="1:20">
      <c r="A7" s="8" t="s">
        <v>49</v>
      </c>
      <c r="B7" s="202">
        <v>26.4</v>
      </c>
      <c r="C7" s="202">
        <v>26.4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11.01408</v>
      </c>
      <c r="J7" s="21">
        <f t="shared" si="6"/>
        <v>6.1591199999999988</v>
      </c>
      <c r="K7" s="21">
        <f t="shared" si="7"/>
        <v>7.9437600000000002</v>
      </c>
      <c r="L7" s="21">
        <f t="shared" si="8"/>
        <v>1.28304</v>
      </c>
      <c r="M7" s="156">
        <f t="shared" si="9"/>
        <v>26.4</v>
      </c>
      <c r="N7" s="22"/>
      <c r="P7" s="37">
        <f t="shared" si="1"/>
        <v>11.01408</v>
      </c>
      <c r="Q7" s="37">
        <f t="shared" si="2"/>
        <v>6.1591199999999988</v>
      </c>
      <c r="R7" s="37">
        <f t="shared" si="3"/>
        <v>7.9437600000000002</v>
      </c>
      <c r="S7" s="37">
        <f t="shared" si="4"/>
        <v>1.28304</v>
      </c>
      <c r="T7" s="37">
        <f t="shared" si="10"/>
        <v>26.4</v>
      </c>
    </row>
    <row r="8" spans="1:20">
      <c r="A8" s="8" t="s">
        <v>50</v>
      </c>
      <c r="B8" s="202">
        <v>26.4</v>
      </c>
      <c r="C8" s="202">
        <v>26.4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11.01408</v>
      </c>
      <c r="J8" s="21">
        <f t="shared" si="6"/>
        <v>6.1591199999999988</v>
      </c>
      <c r="K8" s="21">
        <f t="shared" si="7"/>
        <v>7.9437600000000002</v>
      </c>
      <c r="L8" s="21">
        <f t="shared" si="8"/>
        <v>1.28304</v>
      </c>
      <c r="M8" s="156">
        <f t="shared" si="9"/>
        <v>26.4</v>
      </c>
      <c r="N8" s="22"/>
      <c r="P8" s="37">
        <f t="shared" si="1"/>
        <v>11.01408</v>
      </c>
      <c r="Q8" s="37">
        <f t="shared" si="2"/>
        <v>6.1591199999999988</v>
      </c>
      <c r="R8" s="37">
        <f t="shared" si="3"/>
        <v>7.9437600000000002</v>
      </c>
      <c r="S8" s="37">
        <f t="shared" si="4"/>
        <v>1.28304</v>
      </c>
      <c r="T8" s="37">
        <f t="shared" si="10"/>
        <v>26.4</v>
      </c>
    </row>
    <row r="9" spans="1:20">
      <c r="A9" s="8" t="s">
        <v>51</v>
      </c>
      <c r="B9" s="202">
        <v>26.4</v>
      </c>
      <c r="C9" s="202">
        <v>26.4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11.01408</v>
      </c>
      <c r="J9" s="21">
        <f t="shared" si="6"/>
        <v>6.1591199999999988</v>
      </c>
      <c r="K9" s="21">
        <f t="shared" si="7"/>
        <v>7.9437600000000002</v>
      </c>
      <c r="L9" s="21">
        <f t="shared" si="8"/>
        <v>1.28304</v>
      </c>
      <c r="M9" s="156">
        <f t="shared" si="9"/>
        <v>26.4</v>
      </c>
      <c r="N9" s="22"/>
      <c r="P9" s="37">
        <f t="shared" si="1"/>
        <v>11.01408</v>
      </c>
      <c r="Q9" s="37">
        <f t="shared" si="2"/>
        <v>6.1591199999999988</v>
      </c>
      <c r="R9" s="37">
        <f t="shared" si="3"/>
        <v>7.9437600000000002</v>
      </c>
      <c r="S9" s="37">
        <f t="shared" si="4"/>
        <v>1.28304</v>
      </c>
      <c r="T9" s="37">
        <f t="shared" si="10"/>
        <v>26.4</v>
      </c>
    </row>
    <row r="10" spans="1:20">
      <c r="A10" s="8" t="s">
        <v>52</v>
      </c>
      <c r="B10" s="202">
        <v>26.4</v>
      </c>
      <c r="C10" s="202">
        <v>26.4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11.01408</v>
      </c>
      <c r="J10" s="21">
        <f t="shared" si="6"/>
        <v>6.1591199999999988</v>
      </c>
      <c r="K10" s="21">
        <f t="shared" si="7"/>
        <v>7.9437600000000002</v>
      </c>
      <c r="L10" s="21">
        <f t="shared" si="8"/>
        <v>1.28304</v>
      </c>
      <c r="M10" s="156">
        <f t="shared" si="9"/>
        <v>26.4</v>
      </c>
      <c r="N10" s="22"/>
      <c r="P10" s="37">
        <f t="shared" si="1"/>
        <v>11.01408</v>
      </c>
      <c r="Q10" s="37">
        <f t="shared" si="2"/>
        <v>6.1591199999999988</v>
      </c>
      <c r="R10" s="37">
        <f t="shared" si="3"/>
        <v>7.9437600000000002</v>
      </c>
      <c r="S10" s="37">
        <f t="shared" si="4"/>
        <v>1.28304</v>
      </c>
      <c r="T10" s="37">
        <f t="shared" si="10"/>
        <v>26.4</v>
      </c>
    </row>
    <row r="11" spans="1:20">
      <c r="A11" s="8" t="s">
        <v>53</v>
      </c>
      <c r="B11" s="202">
        <v>26.4</v>
      </c>
      <c r="C11" s="202">
        <v>26.4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11.01408</v>
      </c>
      <c r="J11" s="21">
        <f t="shared" si="6"/>
        <v>6.1591199999999988</v>
      </c>
      <c r="K11" s="21">
        <f t="shared" si="7"/>
        <v>7.9437600000000002</v>
      </c>
      <c r="L11" s="21">
        <f t="shared" si="8"/>
        <v>1.28304</v>
      </c>
      <c r="M11" s="156">
        <f t="shared" si="9"/>
        <v>26.4</v>
      </c>
      <c r="N11" s="22"/>
      <c r="P11" s="37">
        <f t="shared" si="1"/>
        <v>11.01408</v>
      </c>
      <c r="Q11" s="37">
        <f t="shared" si="2"/>
        <v>6.1591199999999988</v>
      </c>
      <c r="R11" s="37">
        <f t="shared" si="3"/>
        <v>7.9437600000000002</v>
      </c>
      <c r="S11" s="37">
        <f t="shared" si="4"/>
        <v>1.28304</v>
      </c>
      <c r="T11" s="37">
        <f t="shared" si="10"/>
        <v>26.4</v>
      </c>
    </row>
    <row r="12" spans="1:20">
      <c r="A12" s="8" t="s">
        <v>54</v>
      </c>
      <c r="B12" s="202">
        <v>26.4</v>
      </c>
      <c r="C12" s="202">
        <v>26.4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11.01408</v>
      </c>
      <c r="J12" s="21">
        <f t="shared" si="6"/>
        <v>6.1591199999999988</v>
      </c>
      <c r="K12" s="21">
        <f t="shared" si="7"/>
        <v>7.9437600000000002</v>
      </c>
      <c r="L12" s="21">
        <f t="shared" si="8"/>
        <v>1.28304</v>
      </c>
      <c r="M12" s="156">
        <f t="shared" si="9"/>
        <v>26.4</v>
      </c>
      <c r="N12" s="22"/>
      <c r="P12" s="37">
        <f t="shared" si="1"/>
        <v>11.01408</v>
      </c>
      <c r="Q12" s="37">
        <f t="shared" si="2"/>
        <v>6.1591199999999988</v>
      </c>
      <c r="R12" s="37">
        <f t="shared" si="3"/>
        <v>7.9437600000000002</v>
      </c>
      <c r="S12" s="37">
        <f t="shared" si="4"/>
        <v>1.28304</v>
      </c>
      <c r="T12" s="37">
        <f t="shared" si="10"/>
        <v>26.4</v>
      </c>
    </row>
    <row r="13" spans="1:20">
      <c r="A13" s="8" t="s">
        <v>55</v>
      </c>
      <c r="B13" s="202">
        <v>26.4</v>
      </c>
      <c r="C13" s="202">
        <v>26.4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11.01408</v>
      </c>
      <c r="J13" s="21">
        <f t="shared" si="6"/>
        <v>6.1591199999999988</v>
      </c>
      <c r="K13" s="21">
        <f t="shared" si="7"/>
        <v>7.9437600000000002</v>
      </c>
      <c r="L13" s="21">
        <f t="shared" si="8"/>
        <v>1.28304</v>
      </c>
      <c r="M13" s="156">
        <f t="shared" si="9"/>
        <v>26.4</v>
      </c>
      <c r="N13" s="22"/>
      <c r="P13" s="37">
        <f t="shared" si="1"/>
        <v>11.01408</v>
      </c>
      <c r="Q13" s="37">
        <f t="shared" si="2"/>
        <v>6.1591199999999988</v>
      </c>
      <c r="R13" s="37">
        <f t="shared" si="3"/>
        <v>7.9437600000000002</v>
      </c>
      <c r="S13" s="37">
        <f t="shared" si="4"/>
        <v>1.28304</v>
      </c>
      <c r="T13" s="37">
        <f t="shared" si="10"/>
        <v>26.4</v>
      </c>
    </row>
    <row r="14" spans="1:20">
      <c r="A14" s="8" t="s">
        <v>56</v>
      </c>
      <c r="B14" s="202">
        <v>26.4</v>
      </c>
      <c r="C14" s="202">
        <v>26.4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11.01408</v>
      </c>
      <c r="J14" s="21">
        <f t="shared" si="6"/>
        <v>6.1591199999999988</v>
      </c>
      <c r="K14" s="21">
        <f t="shared" si="7"/>
        <v>7.9437600000000002</v>
      </c>
      <c r="L14" s="21">
        <f t="shared" si="8"/>
        <v>1.28304</v>
      </c>
      <c r="M14" s="156">
        <f t="shared" si="9"/>
        <v>26.4</v>
      </c>
      <c r="N14" s="22"/>
      <c r="P14" s="37">
        <f t="shared" si="1"/>
        <v>11.01408</v>
      </c>
      <c r="Q14" s="37">
        <f t="shared" si="2"/>
        <v>6.1591199999999988</v>
      </c>
      <c r="R14" s="37">
        <f t="shared" si="3"/>
        <v>7.9437600000000002</v>
      </c>
      <c r="S14" s="37">
        <f t="shared" si="4"/>
        <v>1.28304</v>
      </c>
      <c r="T14" s="37">
        <f t="shared" si="10"/>
        <v>26.4</v>
      </c>
    </row>
    <row r="15" spans="1:20">
      <c r="A15" s="8" t="s">
        <v>57</v>
      </c>
      <c r="B15" s="202">
        <v>26.4</v>
      </c>
      <c r="C15" s="202">
        <v>26.4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11.01408</v>
      </c>
      <c r="J15" s="21">
        <f t="shared" si="6"/>
        <v>6.1591199999999988</v>
      </c>
      <c r="K15" s="21">
        <f t="shared" si="7"/>
        <v>7.9437600000000002</v>
      </c>
      <c r="L15" s="21">
        <f t="shared" si="8"/>
        <v>1.28304</v>
      </c>
      <c r="M15" s="156">
        <f t="shared" si="9"/>
        <v>26.4</v>
      </c>
      <c r="N15" s="22"/>
      <c r="P15" s="37">
        <f t="shared" si="1"/>
        <v>11.01408</v>
      </c>
      <c r="Q15" s="37">
        <f t="shared" si="2"/>
        <v>6.1591199999999988</v>
      </c>
      <c r="R15" s="37">
        <f t="shared" si="3"/>
        <v>7.9437600000000002</v>
      </c>
      <c r="S15" s="37">
        <f t="shared" si="4"/>
        <v>1.28304</v>
      </c>
      <c r="T15" s="37">
        <f t="shared" si="10"/>
        <v>26.4</v>
      </c>
    </row>
    <row r="16" spans="1:20">
      <c r="A16" s="8" t="s">
        <v>58</v>
      </c>
      <c r="B16" s="202">
        <v>26.4</v>
      </c>
      <c r="C16" s="202">
        <v>26.4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11.01408</v>
      </c>
      <c r="J16" s="21">
        <f t="shared" si="6"/>
        <v>6.1591199999999988</v>
      </c>
      <c r="K16" s="21">
        <f t="shared" si="7"/>
        <v>7.9437600000000002</v>
      </c>
      <c r="L16" s="21">
        <f t="shared" si="8"/>
        <v>1.28304</v>
      </c>
      <c r="M16" s="156">
        <f t="shared" si="9"/>
        <v>26.4</v>
      </c>
      <c r="N16" s="22"/>
      <c r="P16" s="37">
        <f t="shared" si="1"/>
        <v>11.01408</v>
      </c>
      <c r="Q16" s="37">
        <f t="shared" si="2"/>
        <v>6.1591199999999988</v>
      </c>
      <c r="R16" s="37">
        <f t="shared" si="3"/>
        <v>7.9437600000000002</v>
      </c>
      <c r="S16" s="37">
        <f t="shared" si="4"/>
        <v>1.28304</v>
      </c>
      <c r="T16" s="37">
        <f t="shared" si="10"/>
        <v>26.4</v>
      </c>
    </row>
    <row r="17" spans="1:20">
      <c r="A17" s="8" t="s">
        <v>59</v>
      </c>
      <c r="B17" s="202">
        <v>26.4</v>
      </c>
      <c r="C17" s="202">
        <v>26.4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11.01408</v>
      </c>
      <c r="J17" s="21">
        <f t="shared" si="6"/>
        <v>6.1591199999999988</v>
      </c>
      <c r="K17" s="21">
        <f t="shared" si="7"/>
        <v>7.9437600000000002</v>
      </c>
      <c r="L17" s="21">
        <f t="shared" si="8"/>
        <v>1.28304</v>
      </c>
      <c r="M17" s="156">
        <f t="shared" si="9"/>
        <v>26.4</v>
      </c>
      <c r="N17" s="22"/>
      <c r="P17" s="37">
        <f t="shared" si="1"/>
        <v>11.01408</v>
      </c>
      <c r="Q17" s="37">
        <f t="shared" si="2"/>
        <v>6.1591199999999988</v>
      </c>
      <c r="R17" s="37">
        <f t="shared" si="3"/>
        <v>7.9437600000000002</v>
      </c>
      <c r="S17" s="37">
        <f t="shared" si="4"/>
        <v>1.28304</v>
      </c>
      <c r="T17" s="37">
        <f t="shared" si="10"/>
        <v>26.4</v>
      </c>
    </row>
    <row r="18" spans="1:20">
      <c r="A18" s="8" t="s">
        <v>60</v>
      </c>
      <c r="B18" s="202">
        <v>26.4</v>
      </c>
      <c r="C18" s="202">
        <v>26.4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11.01408</v>
      </c>
      <c r="J18" s="21">
        <f t="shared" si="6"/>
        <v>6.1591199999999988</v>
      </c>
      <c r="K18" s="21">
        <f t="shared" si="7"/>
        <v>7.9437600000000002</v>
      </c>
      <c r="L18" s="21">
        <f t="shared" si="8"/>
        <v>1.28304</v>
      </c>
      <c r="M18" s="156">
        <f t="shared" si="9"/>
        <v>26.4</v>
      </c>
      <c r="N18" s="22"/>
      <c r="P18" s="37">
        <f t="shared" si="1"/>
        <v>11.01408</v>
      </c>
      <c r="Q18" s="37">
        <f t="shared" si="2"/>
        <v>6.1591199999999988</v>
      </c>
      <c r="R18" s="37">
        <f t="shared" si="3"/>
        <v>7.9437600000000002</v>
      </c>
      <c r="S18" s="37">
        <f t="shared" si="4"/>
        <v>1.28304</v>
      </c>
      <c r="T18" s="37">
        <f t="shared" si="10"/>
        <v>26.4</v>
      </c>
    </row>
    <row r="19" spans="1:20">
      <c r="A19" s="8" t="s">
        <v>61</v>
      </c>
      <c r="B19" s="202">
        <v>26.4</v>
      </c>
      <c r="C19" s="202">
        <v>26.4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11.01408</v>
      </c>
      <c r="J19" s="21">
        <f t="shared" si="6"/>
        <v>6.1591199999999988</v>
      </c>
      <c r="K19" s="21">
        <f t="shared" si="7"/>
        <v>7.9437600000000002</v>
      </c>
      <c r="L19" s="21">
        <f t="shared" si="8"/>
        <v>1.28304</v>
      </c>
      <c r="M19" s="156">
        <f t="shared" si="9"/>
        <v>26.4</v>
      </c>
      <c r="N19" s="22"/>
      <c r="P19" s="37">
        <f t="shared" si="1"/>
        <v>11.01408</v>
      </c>
      <c r="Q19" s="37">
        <f t="shared" si="2"/>
        <v>6.1591199999999988</v>
      </c>
      <c r="R19" s="37">
        <f t="shared" si="3"/>
        <v>7.9437600000000002</v>
      </c>
      <c r="S19" s="37">
        <f t="shared" si="4"/>
        <v>1.28304</v>
      </c>
      <c r="T19" s="37">
        <f t="shared" si="10"/>
        <v>26.4</v>
      </c>
    </row>
    <row r="20" spans="1:20">
      <c r="A20" s="8" t="s">
        <v>62</v>
      </c>
      <c r="B20" s="202">
        <v>26.4</v>
      </c>
      <c r="C20" s="202">
        <v>26.4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11.01408</v>
      </c>
      <c r="J20" s="21">
        <f t="shared" si="6"/>
        <v>6.1591199999999988</v>
      </c>
      <c r="K20" s="21">
        <f t="shared" si="7"/>
        <v>7.9437600000000002</v>
      </c>
      <c r="L20" s="21">
        <f t="shared" si="8"/>
        <v>1.28304</v>
      </c>
      <c r="M20" s="156">
        <f t="shared" si="9"/>
        <v>26.4</v>
      </c>
      <c r="N20" s="22"/>
      <c r="P20" s="37">
        <f t="shared" si="1"/>
        <v>11.01408</v>
      </c>
      <c r="Q20" s="37">
        <f t="shared" si="2"/>
        <v>6.1591199999999988</v>
      </c>
      <c r="R20" s="37">
        <f t="shared" si="3"/>
        <v>7.9437600000000002</v>
      </c>
      <c r="S20" s="37">
        <f t="shared" si="4"/>
        <v>1.28304</v>
      </c>
      <c r="T20" s="37">
        <f t="shared" si="10"/>
        <v>26.4</v>
      </c>
    </row>
    <row r="21" spans="1:20">
      <c r="A21" s="8" t="s">
        <v>63</v>
      </c>
      <c r="B21" s="202">
        <v>26.4</v>
      </c>
      <c r="C21" s="202">
        <v>26.4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11.01408</v>
      </c>
      <c r="J21" s="21">
        <f t="shared" si="6"/>
        <v>6.1591199999999988</v>
      </c>
      <c r="K21" s="21">
        <f t="shared" si="7"/>
        <v>7.9437600000000002</v>
      </c>
      <c r="L21" s="21">
        <f t="shared" si="8"/>
        <v>1.28304</v>
      </c>
      <c r="M21" s="156">
        <f t="shared" si="9"/>
        <v>26.4</v>
      </c>
      <c r="N21" s="22"/>
      <c r="P21" s="37">
        <f t="shared" si="1"/>
        <v>11.01408</v>
      </c>
      <c r="Q21" s="37">
        <f t="shared" si="2"/>
        <v>6.1591199999999988</v>
      </c>
      <c r="R21" s="37">
        <f t="shared" si="3"/>
        <v>7.9437600000000002</v>
      </c>
      <c r="S21" s="37">
        <f t="shared" si="4"/>
        <v>1.28304</v>
      </c>
      <c r="T21" s="37">
        <f t="shared" si="10"/>
        <v>26.4</v>
      </c>
    </row>
    <row r="22" spans="1:20">
      <c r="A22" s="8" t="s">
        <v>64</v>
      </c>
      <c r="B22" s="202">
        <v>26.4</v>
      </c>
      <c r="C22" s="202">
        <v>26.4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11.01408</v>
      </c>
      <c r="J22" s="21">
        <f t="shared" si="6"/>
        <v>6.1591199999999988</v>
      </c>
      <c r="K22" s="21">
        <f t="shared" si="7"/>
        <v>7.9437600000000002</v>
      </c>
      <c r="L22" s="21">
        <f t="shared" si="8"/>
        <v>1.28304</v>
      </c>
      <c r="M22" s="156">
        <f t="shared" si="9"/>
        <v>26.4</v>
      </c>
      <c r="N22" s="22"/>
      <c r="P22" s="37">
        <f t="shared" si="1"/>
        <v>11.01408</v>
      </c>
      <c r="Q22" s="37">
        <f t="shared" si="2"/>
        <v>6.1591199999999988</v>
      </c>
      <c r="R22" s="37">
        <f t="shared" si="3"/>
        <v>7.9437600000000002</v>
      </c>
      <c r="S22" s="37">
        <f t="shared" si="4"/>
        <v>1.28304</v>
      </c>
      <c r="T22" s="37">
        <f t="shared" si="10"/>
        <v>26.4</v>
      </c>
    </row>
    <row r="23" spans="1:20">
      <c r="A23" s="8" t="s">
        <v>65</v>
      </c>
      <c r="B23" s="202">
        <v>26.4</v>
      </c>
      <c r="C23" s="202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6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202">
        <v>26.4</v>
      </c>
      <c r="C24" s="202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6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202">
        <v>26.4</v>
      </c>
      <c r="C25" s="202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6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202">
        <v>26.4</v>
      </c>
      <c r="C26" s="202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6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202">
        <v>26.4</v>
      </c>
      <c r="C27" s="202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6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6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6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6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6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6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6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6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6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6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6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6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6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6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6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6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6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6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6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6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6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6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6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6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6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6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6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6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6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6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6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6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6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6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6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6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6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6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6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6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6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6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6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6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6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6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6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6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6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6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6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6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6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6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6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6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6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6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6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6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6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6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6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6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6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6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6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6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6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6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6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6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0.63892499999999963</v>
      </c>
      <c r="C99" s="20">
        <f t="shared" si="27"/>
        <v>0.63892499999999963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0.26655950999999956</v>
      </c>
      <c r="J99" s="157">
        <f t="shared" ref="J99:L99" si="28">SUM(J3:J98)/4000</f>
        <v>0.14906120249999988</v>
      </c>
      <c r="K99" s="157">
        <f t="shared" si="28"/>
        <v>0.19225253249999999</v>
      </c>
      <c r="L99" s="157">
        <f t="shared" si="28"/>
        <v>3.1051754999999955E-2</v>
      </c>
      <c r="M99" s="158">
        <f>SUM(M3:M98)/4000</f>
        <v>0.63892499999999963</v>
      </c>
      <c r="N99" s="23"/>
      <c r="P99" s="37">
        <f>SUM(P3:P98)/4000</f>
        <v>0.26655950999999956</v>
      </c>
      <c r="Q99" s="37">
        <f t="shared" ref="Q99:S99" si="29">SUM(Q3:Q98)/4000</f>
        <v>0.14906120249999988</v>
      </c>
      <c r="R99" s="37">
        <f t="shared" si="29"/>
        <v>0.19225253249999999</v>
      </c>
      <c r="S99" s="37">
        <f t="shared" si="29"/>
        <v>3.1051754999999955E-2</v>
      </c>
      <c r="T99" s="37">
        <f t="shared" si="26"/>
        <v>0.6389249999999993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13.97</v>
      </c>
      <c r="I3" s="53">
        <v>0</v>
      </c>
      <c r="J3" s="53">
        <v>10.16</v>
      </c>
      <c r="K3" s="53">
        <v>0</v>
      </c>
      <c r="L3" s="53">
        <v>0</v>
      </c>
      <c r="M3" s="72">
        <v>0.75</v>
      </c>
      <c r="N3" s="71">
        <v>0</v>
      </c>
      <c r="O3" s="53">
        <v>0</v>
      </c>
      <c r="P3" s="53">
        <v>0</v>
      </c>
      <c r="Q3" s="53">
        <v>-76</v>
      </c>
      <c r="R3" s="53">
        <v>0</v>
      </c>
      <c r="S3" s="72">
        <v>0</v>
      </c>
      <c r="U3" s="73">
        <v>24.88</v>
      </c>
      <c r="V3" s="74">
        <v>-76</v>
      </c>
      <c r="W3">
        <v>13.97</v>
      </c>
      <c r="X3">
        <v>0</v>
      </c>
      <c r="Y3">
        <v>-76</v>
      </c>
      <c r="Z3">
        <v>0.75</v>
      </c>
      <c r="AA3">
        <v>10.16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5.31</v>
      </c>
      <c r="K4" s="46">
        <v>0</v>
      </c>
      <c r="L4" s="46">
        <v>0</v>
      </c>
      <c r="M4" s="74">
        <v>0.55000000000000004</v>
      </c>
      <c r="N4" s="73">
        <v>0</v>
      </c>
      <c r="O4" s="46">
        <v>0</v>
      </c>
      <c r="P4" s="46">
        <v>0</v>
      </c>
      <c r="Q4" s="46">
        <v>-76</v>
      </c>
      <c r="R4" s="46">
        <v>0</v>
      </c>
      <c r="S4" s="74">
        <v>0</v>
      </c>
      <c r="U4" s="73">
        <v>5.86</v>
      </c>
      <c r="V4" s="74">
        <v>-76</v>
      </c>
      <c r="W4">
        <v>0</v>
      </c>
      <c r="X4">
        <v>0</v>
      </c>
      <c r="Y4">
        <v>-76</v>
      </c>
      <c r="Z4">
        <v>0.55000000000000004</v>
      </c>
      <c r="AA4">
        <v>5.31</v>
      </c>
    </row>
    <row r="5" spans="1:27">
      <c r="G5" t="s">
        <v>47</v>
      </c>
      <c r="H5" s="73">
        <v>0</v>
      </c>
      <c r="I5" s="46">
        <v>0</v>
      </c>
      <c r="J5" s="46">
        <v>4.53</v>
      </c>
      <c r="K5" s="46">
        <v>0</v>
      </c>
      <c r="L5" s="46">
        <v>0</v>
      </c>
      <c r="M5" s="74">
        <v>0.55000000000000004</v>
      </c>
      <c r="N5" s="73">
        <v>0</v>
      </c>
      <c r="O5" s="46">
        <v>0</v>
      </c>
      <c r="P5" s="46">
        <v>0</v>
      </c>
      <c r="Q5" s="46">
        <v>-76</v>
      </c>
      <c r="R5" s="46">
        <v>0</v>
      </c>
      <c r="S5" s="74">
        <v>0</v>
      </c>
      <c r="U5" s="73">
        <v>5.08</v>
      </c>
      <c r="V5" s="74">
        <v>-76</v>
      </c>
      <c r="W5">
        <v>0</v>
      </c>
      <c r="X5">
        <v>0</v>
      </c>
      <c r="Y5">
        <v>-76</v>
      </c>
      <c r="Z5">
        <v>0.55000000000000004</v>
      </c>
      <c r="AA5">
        <v>4.53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0.34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0.34</v>
      </c>
      <c r="V6" s="74">
        <v>-80</v>
      </c>
      <c r="W6">
        <v>0</v>
      </c>
      <c r="X6">
        <v>0</v>
      </c>
      <c r="Y6">
        <v>-80</v>
      </c>
      <c r="Z6">
        <v>0.34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-35</v>
      </c>
      <c r="P7" s="46">
        <v>0</v>
      </c>
      <c r="Q7" s="46">
        <v>-80</v>
      </c>
      <c r="R7" s="46">
        <v>0</v>
      </c>
      <c r="S7" s="74">
        <v>0</v>
      </c>
      <c r="U7" s="73">
        <v>0</v>
      </c>
      <c r="V7" s="74">
        <v>-115</v>
      </c>
      <c r="W7">
        <v>0</v>
      </c>
      <c r="X7">
        <v>-35</v>
      </c>
      <c r="Y7">
        <v>-80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-85</v>
      </c>
      <c r="P8" s="46">
        <v>0</v>
      </c>
      <c r="Q8" s="46">
        <v>-80</v>
      </c>
      <c r="R8" s="46">
        <v>0</v>
      </c>
      <c r="S8" s="74">
        <v>0</v>
      </c>
      <c r="U8" s="73">
        <v>0</v>
      </c>
      <c r="V8" s="74">
        <v>-165</v>
      </c>
      <c r="W8">
        <v>0</v>
      </c>
      <c r="X8">
        <v>-85</v>
      </c>
      <c r="Y8">
        <v>-80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-120</v>
      </c>
      <c r="P9" s="46">
        <v>0</v>
      </c>
      <c r="Q9" s="46">
        <v>-80</v>
      </c>
      <c r="R9" s="46">
        <v>0</v>
      </c>
      <c r="S9" s="74">
        <v>0</v>
      </c>
      <c r="U9" s="73">
        <v>0</v>
      </c>
      <c r="V9" s="74">
        <v>-200</v>
      </c>
      <c r="W9">
        <v>0</v>
      </c>
      <c r="X9">
        <v>-120</v>
      </c>
      <c r="Y9">
        <v>-80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-140</v>
      </c>
      <c r="P10" s="46">
        <v>0</v>
      </c>
      <c r="Q10" s="46">
        <v>-80</v>
      </c>
      <c r="R10" s="46">
        <v>0</v>
      </c>
      <c r="S10" s="74">
        <v>0</v>
      </c>
      <c r="U10" s="73">
        <v>0</v>
      </c>
      <c r="V10" s="74">
        <v>-220</v>
      </c>
      <c r="W10">
        <v>0</v>
      </c>
      <c r="X10">
        <v>-140</v>
      </c>
      <c r="Y10">
        <v>-80</v>
      </c>
      <c r="Z10">
        <v>0</v>
      </c>
      <c r="AA10">
        <v>0</v>
      </c>
    </row>
    <row r="11" spans="1:27">
      <c r="G11" t="s">
        <v>53</v>
      </c>
      <c r="H11" s="73">
        <v>34.68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-56</v>
      </c>
      <c r="Q11" s="46">
        <v>-54</v>
      </c>
      <c r="R11" s="46">
        <v>0</v>
      </c>
      <c r="S11" s="74">
        <v>0</v>
      </c>
      <c r="U11" s="73">
        <v>34.68</v>
      </c>
      <c r="V11" s="74">
        <v>-110</v>
      </c>
      <c r="W11">
        <v>34.68</v>
      </c>
      <c r="X11">
        <v>0</v>
      </c>
      <c r="Y11">
        <v>-54</v>
      </c>
      <c r="Z11">
        <v>0</v>
      </c>
      <c r="AA11">
        <v>-56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-57</v>
      </c>
      <c r="R12" s="46">
        <v>0</v>
      </c>
      <c r="S12" s="74">
        <v>0</v>
      </c>
      <c r="U12" s="73">
        <v>0</v>
      </c>
      <c r="V12" s="74">
        <v>-57</v>
      </c>
      <c r="W12">
        <v>0</v>
      </c>
      <c r="X12">
        <v>0</v>
      </c>
      <c r="Y12">
        <v>-57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-58</v>
      </c>
      <c r="R13" s="46">
        <v>0</v>
      </c>
      <c r="S13" s="74">
        <v>0</v>
      </c>
      <c r="U13" s="73">
        <v>0</v>
      </c>
      <c r="V13" s="74">
        <v>-58</v>
      </c>
      <c r="W13">
        <v>0</v>
      </c>
      <c r="X13">
        <v>0</v>
      </c>
      <c r="Y13">
        <v>-58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-61</v>
      </c>
      <c r="R14" s="46">
        <v>0</v>
      </c>
      <c r="S14" s="74">
        <v>0</v>
      </c>
      <c r="U14" s="73">
        <v>0</v>
      </c>
      <c r="V14" s="74">
        <v>-61</v>
      </c>
      <c r="W14">
        <v>0</v>
      </c>
      <c r="X14">
        <v>0</v>
      </c>
      <c r="Y14">
        <v>-61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</v>
      </c>
      <c r="P15" s="46">
        <v>0</v>
      </c>
      <c r="Q15" s="46">
        <v>-62</v>
      </c>
      <c r="R15" s="46">
        <v>0</v>
      </c>
      <c r="S15" s="74">
        <v>0</v>
      </c>
      <c r="U15" s="73">
        <v>0</v>
      </c>
      <c r="V15" s="74">
        <v>-78</v>
      </c>
      <c r="W15">
        <v>0</v>
      </c>
      <c r="X15">
        <v>-16</v>
      </c>
      <c r="Y15">
        <v>-62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</v>
      </c>
      <c r="P16" s="46">
        <v>0</v>
      </c>
      <c r="Q16" s="46">
        <v>-63</v>
      </c>
      <c r="R16" s="46">
        <v>0</v>
      </c>
      <c r="S16" s="74">
        <v>0</v>
      </c>
      <c r="U16" s="73">
        <v>0</v>
      </c>
      <c r="V16" s="74">
        <v>-94</v>
      </c>
      <c r="W16">
        <v>0</v>
      </c>
      <c r="X16">
        <v>-31</v>
      </c>
      <c r="Y16">
        <v>-63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-47</v>
      </c>
      <c r="P17" s="46">
        <v>0</v>
      </c>
      <c r="Q17" s="46">
        <v>-63</v>
      </c>
      <c r="R17" s="46">
        <v>0</v>
      </c>
      <c r="S17" s="74">
        <v>0</v>
      </c>
      <c r="U17" s="73">
        <v>0</v>
      </c>
      <c r="V17" s="74">
        <v>-110</v>
      </c>
      <c r="W17">
        <v>0</v>
      </c>
      <c r="X17">
        <v>-47</v>
      </c>
      <c r="Y17">
        <v>-63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-77</v>
      </c>
      <c r="P18" s="46">
        <v>0</v>
      </c>
      <c r="Q18" s="46">
        <v>-64</v>
      </c>
      <c r="R18" s="46">
        <v>0</v>
      </c>
      <c r="S18" s="74">
        <v>0</v>
      </c>
      <c r="U18" s="73">
        <v>0</v>
      </c>
      <c r="V18" s="74">
        <v>-141</v>
      </c>
      <c r="W18">
        <v>0</v>
      </c>
      <c r="X18">
        <v>-77</v>
      </c>
      <c r="Y18">
        <v>-64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-117</v>
      </c>
      <c r="P19" s="46">
        <v>-10</v>
      </c>
      <c r="Q19" s="46">
        <v>-65</v>
      </c>
      <c r="R19" s="46">
        <v>0</v>
      </c>
      <c r="S19" s="74">
        <v>0</v>
      </c>
      <c r="U19" s="73">
        <v>0</v>
      </c>
      <c r="V19" s="74">
        <v>-192</v>
      </c>
      <c r="W19">
        <v>0</v>
      </c>
      <c r="X19">
        <v>-117</v>
      </c>
      <c r="Y19">
        <v>-65</v>
      </c>
      <c r="Z19">
        <v>0</v>
      </c>
      <c r="AA19">
        <v>-10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-127</v>
      </c>
      <c r="P20" s="46">
        <v>-27</v>
      </c>
      <c r="Q20" s="46">
        <v>-65</v>
      </c>
      <c r="R20" s="46">
        <v>0</v>
      </c>
      <c r="S20" s="74">
        <v>0</v>
      </c>
      <c r="U20" s="73">
        <v>0</v>
      </c>
      <c r="V20" s="74">
        <v>-219</v>
      </c>
      <c r="W20">
        <v>0</v>
      </c>
      <c r="X20">
        <v>-127</v>
      </c>
      <c r="Y20">
        <v>-65</v>
      </c>
      <c r="Z20">
        <v>0</v>
      </c>
      <c r="AA20">
        <v>-27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-137</v>
      </c>
      <c r="P21" s="46">
        <v>-94</v>
      </c>
      <c r="Q21" s="46">
        <v>-67</v>
      </c>
      <c r="R21" s="46">
        <v>0</v>
      </c>
      <c r="S21" s="74">
        <v>0</v>
      </c>
      <c r="U21" s="73">
        <v>0</v>
      </c>
      <c r="V21" s="74">
        <v>-298</v>
      </c>
      <c r="W21">
        <v>0</v>
      </c>
      <c r="X21">
        <v>-137</v>
      </c>
      <c r="Y21">
        <v>-67</v>
      </c>
      <c r="Z21">
        <v>0</v>
      </c>
      <c r="AA21">
        <v>-94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-145</v>
      </c>
      <c r="P22" s="46">
        <v>-114</v>
      </c>
      <c r="Q22" s="46">
        <v>-67</v>
      </c>
      <c r="R22" s="46">
        <v>0</v>
      </c>
      <c r="S22" s="74">
        <v>0</v>
      </c>
      <c r="U22" s="73">
        <v>0</v>
      </c>
      <c r="V22" s="74">
        <v>-326</v>
      </c>
      <c r="W22">
        <v>0</v>
      </c>
      <c r="X22">
        <v>-145</v>
      </c>
      <c r="Y22">
        <v>-67</v>
      </c>
      <c r="Z22">
        <v>0</v>
      </c>
      <c r="AA22">
        <v>-114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-117</v>
      </c>
      <c r="P23" s="46">
        <v>-51</v>
      </c>
      <c r="Q23" s="46">
        <v>-70</v>
      </c>
      <c r="R23" s="46">
        <v>0</v>
      </c>
      <c r="S23" s="74">
        <v>0</v>
      </c>
      <c r="U23" s="73">
        <v>0</v>
      </c>
      <c r="V23" s="74">
        <v>-238</v>
      </c>
      <c r="W23">
        <v>0</v>
      </c>
      <c r="X23">
        <v>-117</v>
      </c>
      <c r="Y23">
        <v>-70</v>
      </c>
      <c r="Z23">
        <v>0</v>
      </c>
      <c r="AA23">
        <v>-51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-122</v>
      </c>
      <c r="P24" s="46">
        <v>-151</v>
      </c>
      <c r="Q24" s="46">
        <v>-72</v>
      </c>
      <c r="R24" s="46">
        <v>0</v>
      </c>
      <c r="S24" s="74">
        <v>0</v>
      </c>
      <c r="U24" s="73">
        <v>0</v>
      </c>
      <c r="V24" s="74">
        <v>-345</v>
      </c>
      <c r="W24">
        <v>0</v>
      </c>
      <c r="X24">
        <v>-122</v>
      </c>
      <c r="Y24">
        <v>-72</v>
      </c>
      <c r="Z24">
        <v>0</v>
      </c>
      <c r="AA24">
        <v>-151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-132</v>
      </c>
      <c r="P25" s="46">
        <v>-174</v>
      </c>
      <c r="Q25" s="46">
        <v>-74</v>
      </c>
      <c r="R25" s="46">
        <v>0</v>
      </c>
      <c r="S25" s="74">
        <v>0</v>
      </c>
      <c r="U25" s="73">
        <v>0</v>
      </c>
      <c r="V25" s="74">
        <v>-380</v>
      </c>
      <c r="W25">
        <v>0</v>
      </c>
      <c r="X25">
        <v>-132</v>
      </c>
      <c r="Y25">
        <v>-74</v>
      </c>
      <c r="Z25">
        <v>0</v>
      </c>
      <c r="AA25">
        <v>-174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-112</v>
      </c>
      <c r="P26" s="46">
        <v>-205</v>
      </c>
      <c r="Q26" s="46">
        <v>-77</v>
      </c>
      <c r="R26" s="46">
        <v>0</v>
      </c>
      <c r="S26" s="74">
        <v>0</v>
      </c>
      <c r="U26" s="73">
        <v>0</v>
      </c>
      <c r="V26" s="74">
        <v>-394</v>
      </c>
      <c r="W26">
        <v>0</v>
      </c>
      <c r="X26">
        <v>-112</v>
      </c>
      <c r="Y26">
        <v>-77</v>
      </c>
      <c r="Z26">
        <v>0</v>
      </c>
      <c r="AA26">
        <v>-205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-171</v>
      </c>
      <c r="P27" s="46">
        <v>-232</v>
      </c>
      <c r="Q27" s="46">
        <v>-75</v>
      </c>
      <c r="R27" s="46">
        <v>0</v>
      </c>
      <c r="S27" s="74">
        <v>0</v>
      </c>
      <c r="U27" s="73">
        <v>0</v>
      </c>
      <c r="V27" s="74">
        <v>-478</v>
      </c>
      <c r="W27">
        <v>0</v>
      </c>
      <c r="X27">
        <v>-171</v>
      </c>
      <c r="Y27">
        <v>-75</v>
      </c>
      <c r="Z27">
        <v>0</v>
      </c>
      <c r="AA27">
        <v>-232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-157</v>
      </c>
      <c r="P28" s="46">
        <v>-248</v>
      </c>
      <c r="Q28" s="46">
        <v>-75</v>
      </c>
      <c r="R28" s="46">
        <v>0</v>
      </c>
      <c r="S28" s="74">
        <v>0</v>
      </c>
      <c r="U28" s="73">
        <v>0</v>
      </c>
      <c r="V28" s="74">
        <v>-480</v>
      </c>
      <c r="W28">
        <v>0</v>
      </c>
      <c r="X28">
        <v>-157</v>
      </c>
      <c r="Y28">
        <v>-75</v>
      </c>
      <c r="Z28">
        <v>0</v>
      </c>
      <c r="AA28">
        <v>-248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-162</v>
      </c>
      <c r="P29" s="46">
        <v>-273</v>
      </c>
      <c r="Q29" s="46">
        <v>-74</v>
      </c>
      <c r="R29" s="46">
        <v>0</v>
      </c>
      <c r="S29" s="74">
        <v>0</v>
      </c>
      <c r="U29" s="73">
        <v>0</v>
      </c>
      <c r="V29" s="74">
        <v>-509</v>
      </c>
      <c r="W29">
        <v>0</v>
      </c>
      <c r="X29">
        <v>-162</v>
      </c>
      <c r="Y29">
        <v>-74</v>
      </c>
      <c r="Z29">
        <v>0</v>
      </c>
      <c r="AA29">
        <v>-273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-132</v>
      </c>
      <c r="P30" s="46">
        <v>-299</v>
      </c>
      <c r="Q30" s="46">
        <v>-70</v>
      </c>
      <c r="R30" s="46">
        <v>0</v>
      </c>
      <c r="S30" s="74">
        <v>0</v>
      </c>
      <c r="U30" s="73">
        <v>0</v>
      </c>
      <c r="V30" s="74">
        <v>-501</v>
      </c>
      <c r="W30">
        <v>0</v>
      </c>
      <c r="X30">
        <v>-132</v>
      </c>
      <c r="Y30">
        <v>-70</v>
      </c>
      <c r="Z30">
        <v>0</v>
      </c>
      <c r="AA30">
        <v>-299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10.98</v>
      </c>
      <c r="N31" s="73">
        <v>0</v>
      </c>
      <c r="O31" s="46">
        <v>-116</v>
      </c>
      <c r="P31" s="46">
        <v>-317</v>
      </c>
      <c r="Q31" s="46">
        <v>-66</v>
      </c>
      <c r="R31" s="46">
        <v>0</v>
      </c>
      <c r="S31" s="74">
        <v>0</v>
      </c>
      <c r="U31" s="73">
        <v>10.98</v>
      </c>
      <c r="V31" s="74">
        <v>-499</v>
      </c>
      <c r="W31">
        <v>0</v>
      </c>
      <c r="X31">
        <v>-116</v>
      </c>
      <c r="Y31">
        <v>-66</v>
      </c>
      <c r="Z31">
        <v>10.98</v>
      </c>
      <c r="AA31">
        <v>-317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4.62</v>
      </c>
      <c r="N32" s="73">
        <v>-13</v>
      </c>
      <c r="O32" s="46">
        <v>-131</v>
      </c>
      <c r="P32" s="46">
        <v>-322</v>
      </c>
      <c r="Q32" s="46">
        <v>-61</v>
      </c>
      <c r="R32" s="46">
        <v>0</v>
      </c>
      <c r="S32" s="74">
        <v>0</v>
      </c>
      <c r="U32" s="73">
        <v>4.62</v>
      </c>
      <c r="V32" s="74">
        <v>-527</v>
      </c>
      <c r="W32">
        <v>-13</v>
      </c>
      <c r="X32">
        <v>-131</v>
      </c>
      <c r="Y32">
        <v>-61</v>
      </c>
      <c r="Z32">
        <v>4.62</v>
      </c>
      <c r="AA32">
        <v>-322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-46</v>
      </c>
      <c r="O33" s="46">
        <v>-151</v>
      </c>
      <c r="P33" s="46">
        <v>-340</v>
      </c>
      <c r="Q33" s="46">
        <v>-46</v>
      </c>
      <c r="R33" s="46">
        <v>0</v>
      </c>
      <c r="S33" s="74">
        <v>0</v>
      </c>
      <c r="U33" s="73">
        <v>0</v>
      </c>
      <c r="V33" s="74">
        <v>-583</v>
      </c>
      <c r="W33">
        <v>-46</v>
      </c>
      <c r="X33">
        <v>-151</v>
      </c>
      <c r="Y33">
        <v>-46</v>
      </c>
      <c r="Z33">
        <v>0</v>
      </c>
      <c r="AA33">
        <v>-340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-75</v>
      </c>
      <c r="O34" s="46">
        <v>-314</v>
      </c>
      <c r="P34" s="46">
        <v>-156</v>
      </c>
      <c r="Q34" s="46">
        <v>-40</v>
      </c>
      <c r="R34" s="46">
        <v>0</v>
      </c>
      <c r="S34" s="74">
        <v>0</v>
      </c>
      <c r="U34" s="73">
        <v>0</v>
      </c>
      <c r="V34" s="74">
        <v>-585</v>
      </c>
      <c r="W34">
        <v>-75</v>
      </c>
      <c r="X34">
        <v>-314</v>
      </c>
      <c r="Y34">
        <v>-40</v>
      </c>
      <c r="Z34">
        <v>0</v>
      </c>
      <c r="AA34">
        <v>-156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3.37</v>
      </c>
      <c r="N35" s="73">
        <v>-96</v>
      </c>
      <c r="O35" s="46">
        <v>-344</v>
      </c>
      <c r="P35" s="46">
        <v>-167</v>
      </c>
      <c r="Q35" s="46">
        <v>-34</v>
      </c>
      <c r="R35" s="46">
        <v>0</v>
      </c>
      <c r="S35" s="74">
        <v>0</v>
      </c>
      <c r="U35" s="73">
        <v>3.37</v>
      </c>
      <c r="V35" s="74">
        <v>-641</v>
      </c>
      <c r="W35">
        <v>-96</v>
      </c>
      <c r="X35">
        <v>-344</v>
      </c>
      <c r="Y35">
        <v>-34</v>
      </c>
      <c r="Z35">
        <v>3.37</v>
      </c>
      <c r="AA35">
        <v>-167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1.06</v>
      </c>
      <c r="N36" s="73">
        <v>-106</v>
      </c>
      <c r="O36" s="46">
        <v>-364</v>
      </c>
      <c r="P36" s="46">
        <v>-176</v>
      </c>
      <c r="Q36" s="46">
        <v>-26</v>
      </c>
      <c r="R36" s="46">
        <v>0</v>
      </c>
      <c r="S36" s="74">
        <v>0</v>
      </c>
      <c r="U36" s="73">
        <v>1.06</v>
      </c>
      <c r="V36" s="74">
        <v>-672</v>
      </c>
      <c r="W36">
        <v>-106</v>
      </c>
      <c r="X36">
        <v>-364</v>
      </c>
      <c r="Y36">
        <v>-26</v>
      </c>
      <c r="Z36">
        <v>1.06</v>
      </c>
      <c r="AA36">
        <v>-176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-128</v>
      </c>
      <c r="O37" s="46">
        <v>-379</v>
      </c>
      <c r="P37" s="46">
        <v>-184</v>
      </c>
      <c r="Q37" s="46">
        <v>-22</v>
      </c>
      <c r="R37" s="46">
        <v>0</v>
      </c>
      <c r="S37" s="74">
        <v>0</v>
      </c>
      <c r="U37" s="73">
        <v>0</v>
      </c>
      <c r="V37" s="74">
        <v>-713</v>
      </c>
      <c r="W37">
        <v>-128</v>
      </c>
      <c r="X37">
        <v>-379</v>
      </c>
      <c r="Y37">
        <v>-22</v>
      </c>
      <c r="Z37">
        <v>0</v>
      </c>
      <c r="AA37">
        <v>-184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-117</v>
      </c>
      <c r="O38" s="46">
        <v>-394</v>
      </c>
      <c r="P38" s="46">
        <v>-197</v>
      </c>
      <c r="Q38" s="46">
        <v>-16</v>
      </c>
      <c r="R38" s="46">
        <v>0</v>
      </c>
      <c r="S38" s="74">
        <v>0</v>
      </c>
      <c r="U38" s="73">
        <v>0</v>
      </c>
      <c r="V38" s="74">
        <v>-724</v>
      </c>
      <c r="W38">
        <v>-117</v>
      </c>
      <c r="X38">
        <v>-394</v>
      </c>
      <c r="Y38">
        <v>-16</v>
      </c>
      <c r="Z38">
        <v>0</v>
      </c>
      <c r="AA38">
        <v>-197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3.85</v>
      </c>
      <c r="N39" s="73">
        <v>-144</v>
      </c>
      <c r="O39" s="46">
        <v>-404</v>
      </c>
      <c r="P39" s="46">
        <v>-201</v>
      </c>
      <c r="Q39" s="46">
        <v>-49</v>
      </c>
      <c r="R39" s="46">
        <v>0</v>
      </c>
      <c r="S39" s="74">
        <v>0</v>
      </c>
      <c r="U39" s="73">
        <v>3.85</v>
      </c>
      <c r="V39" s="74">
        <v>-798</v>
      </c>
      <c r="W39">
        <v>-144</v>
      </c>
      <c r="X39">
        <v>-404</v>
      </c>
      <c r="Y39">
        <v>-49</v>
      </c>
      <c r="Z39">
        <v>3.85</v>
      </c>
      <c r="AA39">
        <v>-201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1.25</v>
      </c>
      <c r="N40" s="73">
        <v>-127</v>
      </c>
      <c r="O40" s="46">
        <v>-384</v>
      </c>
      <c r="P40" s="46">
        <v>-168</v>
      </c>
      <c r="Q40" s="46">
        <v>-43</v>
      </c>
      <c r="R40" s="46">
        <v>0</v>
      </c>
      <c r="S40" s="74">
        <v>0</v>
      </c>
      <c r="U40" s="73">
        <v>1.25</v>
      </c>
      <c r="V40" s="74">
        <v>-722</v>
      </c>
      <c r="W40">
        <v>-127</v>
      </c>
      <c r="X40">
        <v>-384</v>
      </c>
      <c r="Y40">
        <v>-43</v>
      </c>
      <c r="Z40">
        <v>1.25</v>
      </c>
      <c r="AA40">
        <v>-168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-107</v>
      </c>
      <c r="O41" s="46">
        <v>-370</v>
      </c>
      <c r="P41" s="46">
        <v>-104</v>
      </c>
      <c r="Q41" s="46">
        <v>-36</v>
      </c>
      <c r="R41" s="46">
        <v>0</v>
      </c>
      <c r="S41" s="74">
        <v>0</v>
      </c>
      <c r="U41" s="73">
        <v>0</v>
      </c>
      <c r="V41" s="74">
        <v>-617</v>
      </c>
      <c r="W41">
        <v>-107</v>
      </c>
      <c r="X41">
        <v>-370</v>
      </c>
      <c r="Y41">
        <v>-36</v>
      </c>
      <c r="Z41">
        <v>0</v>
      </c>
      <c r="AA41">
        <v>-104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-76</v>
      </c>
      <c r="O42" s="46">
        <v>-358.3</v>
      </c>
      <c r="P42" s="46">
        <v>-62</v>
      </c>
      <c r="Q42" s="46">
        <v>-32</v>
      </c>
      <c r="R42" s="46">
        <v>0</v>
      </c>
      <c r="S42" s="74">
        <v>0</v>
      </c>
      <c r="U42" s="73">
        <v>0</v>
      </c>
      <c r="V42" s="74">
        <v>-528.29999999999995</v>
      </c>
      <c r="W42">
        <v>-76</v>
      </c>
      <c r="X42">
        <v>-358.3</v>
      </c>
      <c r="Y42">
        <v>-32</v>
      </c>
      <c r="Z42">
        <v>0</v>
      </c>
      <c r="AA42">
        <v>-62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-74</v>
      </c>
      <c r="O43" s="46">
        <v>-324</v>
      </c>
      <c r="P43" s="46">
        <v>-32</v>
      </c>
      <c r="Q43" s="46">
        <v>-24</v>
      </c>
      <c r="R43" s="46">
        <v>0</v>
      </c>
      <c r="S43" s="74">
        <v>0</v>
      </c>
      <c r="U43" s="73">
        <v>0</v>
      </c>
      <c r="V43" s="74">
        <v>-454</v>
      </c>
      <c r="W43">
        <v>-74</v>
      </c>
      <c r="X43">
        <v>-324</v>
      </c>
      <c r="Y43">
        <v>-24</v>
      </c>
      <c r="Z43">
        <v>0</v>
      </c>
      <c r="AA43">
        <v>-32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</v>
      </c>
      <c r="N44" s="73">
        <v>-57</v>
      </c>
      <c r="O44" s="46">
        <v>-315</v>
      </c>
      <c r="P44" s="46">
        <v>-42</v>
      </c>
      <c r="Q44" s="46">
        <v>-19</v>
      </c>
      <c r="R44" s="46">
        <v>0</v>
      </c>
      <c r="S44" s="74">
        <v>0</v>
      </c>
      <c r="U44" s="73">
        <v>2.6</v>
      </c>
      <c r="V44" s="74">
        <v>-433</v>
      </c>
      <c r="W44">
        <v>-57</v>
      </c>
      <c r="X44">
        <v>-315</v>
      </c>
      <c r="Y44">
        <v>-19</v>
      </c>
      <c r="Z44">
        <v>2.6</v>
      </c>
      <c r="AA44">
        <v>-42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-46</v>
      </c>
      <c r="O45" s="46">
        <v>-300</v>
      </c>
      <c r="P45" s="46">
        <v>-13</v>
      </c>
      <c r="Q45" s="46">
        <v>-15</v>
      </c>
      <c r="R45" s="46">
        <v>0</v>
      </c>
      <c r="S45" s="74">
        <v>0</v>
      </c>
      <c r="U45" s="73">
        <v>0</v>
      </c>
      <c r="V45" s="74">
        <v>-374</v>
      </c>
      <c r="W45">
        <v>-46</v>
      </c>
      <c r="X45">
        <v>-300</v>
      </c>
      <c r="Y45">
        <v>-15</v>
      </c>
      <c r="Z45">
        <v>0</v>
      </c>
      <c r="AA45">
        <v>-13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-23</v>
      </c>
      <c r="O46" s="46">
        <v>-294</v>
      </c>
      <c r="P46" s="46">
        <v>0</v>
      </c>
      <c r="Q46" s="46">
        <v>-10</v>
      </c>
      <c r="R46" s="46">
        <v>0</v>
      </c>
      <c r="S46" s="74">
        <v>0</v>
      </c>
      <c r="U46" s="73">
        <v>0</v>
      </c>
      <c r="V46" s="74">
        <v>-327</v>
      </c>
      <c r="W46">
        <v>-23</v>
      </c>
      <c r="X46">
        <v>-294</v>
      </c>
      <c r="Y46">
        <v>-10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</v>
      </c>
      <c r="O47" s="46">
        <v>-279</v>
      </c>
      <c r="P47" s="46">
        <v>0</v>
      </c>
      <c r="Q47" s="46">
        <v>-8</v>
      </c>
      <c r="R47" s="46">
        <v>0</v>
      </c>
      <c r="S47" s="74">
        <v>0</v>
      </c>
      <c r="U47" s="73">
        <v>0</v>
      </c>
      <c r="V47" s="74">
        <v>-304</v>
      </c>
      <c r="W47">
        <v>-17</v>
      </c>
      <c r="X47">
        <v>-279</v>
      </c>
      <c r="Y47">
        <v>-8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-259</v>
      </c>
      <c r="P48" s="46">
        <v>0</v>
      </c>
      <c r="Q48" s="46">
        <v>-5</v>
      </c>
      <c r="R48" s="46">
        <v>0</v>
      </c>
      <c r="S48" s="74">
        <v>0</v>
      </c>
      <c r="U48" s="73">
        <v>0</v>
      </c>
      <c r="V48" s="74">
        <v>-264</v>
      </c>
      <c r="W48">
        <v>0</v>
      </c>
      <c r="X48">
        <v>-259</v>
      </c>
      <c r="Y48">
        <v>-5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-240</v>
      </c>
      <c r="P49" s="46">
        <v>0</v>
      </c>
      <c r="Q49" s="46">
        <v>-6</v>
      </c>
      <c r="R49" s="46">
        <v>0</v>
      </c>
      <c r="S49" s="74">
        <v>0</v>
      </c>
      <c r="U49" s="73">
        <v>0</v>
      </c>
      <c r="V49" s="74">
        <v>-246</v>
      </c>
      <c r="W49">
        <v>0</v>
      </c>
      <c r="X49">
        <v>-240</v>
      </c>
      <c r="Y49">
        <v>-6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-204</v>
      </c>
      <c r="P50" s="46">
        <v>0</v>
      </c>
      <c r="Q50" s="46">
        <v>-5</v>
      </c>
      <c r="R50" s="46">
        <v>0</v>
      </c>
      <c r="S50" s="74">
        <v>0</v>
      </c>
      <c r="U50" s="73">
        <v>0</v>
      </c>
      <c r="V50" s="74">
        <v>-209</v>
      </c>
      <c r="W50">
        <v>0</v>
      </c>
      <c r="X50">
        <v>-204</v>
      </c>
      <c r="Y50">
        <v>-5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-184</v>
      </c>
      <c r="P51" s="46">
        <v>0</v>
      </c>
      <c r="Q51" s="46">
        <v>-7</v>
      </c>
      <c r="R51" s="46">
        <v>0</v>
      </c>
      <c r="S51" s="74">
        <v>0</v>
      </c>
      <c r="U51" s="73">
        <v>0</v>
      </c>
      <c r="V51" s="74">
        <v>-191</v>
      </c>
      <c r="W51">
        <v>0</v>
      </c>
      <c r="X51">
        <v>-184</v>
      </c>
      <c r="Y51">
        <v>-7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-174</v>
      </c>
      <c r="P52" s="46">
        <v>0</v>
      </c>
      <c r="Q52" s="46">
        <v>-7</v>
      </c>
      <c r="R52" s="46">
        <v>0</v>
      </c>
      <c r="S52" s="74">
        <v>0</v>
      </c>
      <c r="U52" s="73">
        <v>0</v>
      </c>
      <c r="V52" s="74">
        <v>-181</v>
      </c>
      <c r="W52">
        <v>0</v>
      </c>
      <c r="X52">
        <v>-174</v>
      </c>
      <c r="Y52">
        <v>-7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-94</v>
      </c>
      <c r="P53" s="46">
        <v>0</v>
      </c>
      <c r="Q53" s="46">
        <v>-7</v>
      </c>
      <c r="R53" s="46">
        <v>0</v>
      </c>
      <c r="S53" s="74">
        <v>0</v>
      </c>
      <c r="U53" s="73">
        <v>0</v>
      </c>
      <c r="V53" s="74">
        <v>-101</v>
      </c>
      <c r="W53">
        <v>0</v>
      </c>
      <c r="X53">
        <v>-94</v>
      </c>
      <c r="Y53">
        <v>-7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-92</v>
      </c>
      <c r="P54" s="46">
        <v>0</v>
      </c>
      <c r="Q54" s="46">
        <v>-9</v>
      </c>
      <c r="R54" s="46">
        <v>0</v>
      </c>
      <c r="S54" s="74">
        <v>0</v>
      </c>
      <c r="U54" s="73">
        <v>0</v>
      </c>
      <c r="V54" s="74">
        <v>-101</v>
      </c>
      <c r="W54">
        <v>0</v>
      </c>
      <c r="X54">
        <v>-92</v>
      </c>
      <c r="Y54">
        <v>-9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-99</v>
      </c>
      <c r="P55" s="46">
        <v>0</v>
      </c>
      <c r="Q55" s="46">
        <v>-11</v>
      </c>
      <c r="R55" s="46">
        <v>0</v>
      </c>
      <c r="S55" s="74">
        <v>0</v>
      </c>
      <c r="U55" s="73">
        <v>0</v>
      </c>
      <c r="V55" s="74">
        <v>-110</v>
      </c>
      <c r="W55">
        <v>0</v>
      </c>
      <c r="X55">
        <v>-99</v>
      </c>
      <c r="Y55">
        <v>-11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-99</v>
      </c>
      <c r="P56" s="46">
        <v>0</v>
      </c>
      <c r="Q56" s="46">
        <v>-14</v>
      </c>
      <c r="R56" s="46">
        <v>0</v>
      </c>
      <c r="S56" s="74">
        <v>0</v>
      </c>
      <c r="U56" s="73">
        <v>0</v>
      </c>
      <c r="V56" s="74">
        <v>-113</v>
      </c>
      <c r="W56">
        <v>0</v>
      </c>
      <c r="X56">
        <v>-99</v>
      </c>
      <c r="Y56">
        <v>-14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-154</v>
      </c>
      <c r="P57" s="46">
        <v>0</v>
      </c>
      <c r="Q57" s="46">
        <v>-23</v>
      </c>
      <c r="R57" s="46">
        <v>0</v>
      </c>
      <c r="S57" s="74">
        <v>0</v>
      </c>
      <c r="U57" s="73">
        <v>0</v>
      </c>
      <c r="V57" s="74">
        <v>-177</v>
      </c>
      <c r="W57">
        <v>0</v>
      </c>
      <c r="X57">
        <v>-154</v>
      </c>
      <c r="Y57">
        <v>-23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-154</v>
      </c>
      <c r="P58" s="46">
        <v>0</v>
      </c>
      <c r="Q58" s="46">
        <v>-25</v>
      </c>
      <c r="R58" s="46">
        <v>0</v>
      </c>
      <c r="S58" s="74">
        <v>0</v>
      </c>
      <c r="U58" s="73">
        <v>0</v>
      </c>
      <c r="V58" s="74">
        <v>-179</v>
      </c>
      <c r="W58">
        <v>0</v>
      </c>
      <c r="X58">
        <v>-154</v>
      </c>
      <c r="Y58">
        <v>-25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-124</v>
      </c>
      <c r="P59" s="46">
        <v>0</v>
      </c>
      <c r="Q59" s="46">
        <v>-23</v>
      </c>
      <c r="R59" s="46">
        <v>0</v>
      </c>
      <c r="S59" s="74">
        <v>0</v>
      </c>
      <c r="U59" s="73">
        <v>0</v>
      </c>
      <c r="V59" s="74">
        <v>-147</v>
      </c>
      <c r="W59">
        <v>0</v>
      </c>
      <c r="X59">
        <v>-124</v>
      </c>
      <c r="Y59">
        <v>-23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-26</v>
      </c>
      <c r="R60" s="46">
        <v>0</v>
      </c>
      <c r="S60" s="74">
        <v>0</v>
      </c>
      <c r="U60" s="73">
        <v>0</v>
      </c>
      <c r="V60" s="74">
        <v>-26</v>
      </c>
      <c r="W60">
        <v>0</v>
      </c>
      <c r="X60">
        <v>0</v>
      </c>
      <c r="Y60">
        <v>-26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-28</v>
      </c>
      <c r="R61" s="46">
        <v>0</v>
      </c>
      <c r="S61" s="74">
        <v>0</v>
      </c>
      <c r="U61" s="73">
        <v>0</v>
      </c>
      <c r="V61" s="74">
        <v>-28</v>
      </c>
      <c r="W61">
        <v>0</v>
      </c>
      <c r="X61">
        <v>0</v>
      </c>
      <c r="Y61">
        <v>-28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-29</v>
      </c>
      <c r="R62" s="46">
        <v>0</v>
      </c>
      <c r="S62" s="74">
        <v>0</v>
      </c>
      <c r="U62" s="73">
        <v>0</v>
      </c>
      <c r="V62" s="74">
        <v>-29</v>
      </c>
      <c r="W62">
        <v>0</v>
      </c>
      <c r="X62">
        <v>0</v>
      </c>
      <c r="Y62">
        <v>-29</v>
      </c>
      <c r="Z62">
        <v>0</v>
      </c>
      <c r="AA62">
        <v>0</v>
      </c>
    </row>
    <row r="63" spans="7:27">
      <c r="G63" t="s">
        <v>105</v>
      </c>
      <c r="H63" s="73">
        <v>39.5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-30</v>
      </c>
      <c r="R63" s="46">
        <v>0</v>
      </c>
      <c r="S63" s="74">
        <v>0</v>
      </c>
      <c r="U63" s="73">
        <v>39.5</v>
      </c>
      <c r="V63" s="74">
        <v>-30</v>
      </c>
      <c r="W63">
        <v>39.5</v>
      </c>
      <c r="X63">
        <v>0</v>
      </c>
      <c r="Y63">
        <v>-30</v>
      </c>
      <c r="Z63">
        <v>0</v>
      </c>
      <c r="AA63">
        <v>0</v>
      </c>
    </row>
    <row r="64" spans="7:27">
      <c r="G64" t="s">
        <v>106</v>
      </c>
      <c r="H64" s="73">
        <v>52.02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-33</v>
      </c>
      <c r="R64" s="46">
        <v>0</v>
      </c>
      <c r="S64" s="74">
        <v>0</v>
      </c>
      <c r="U64" s="73">
        <v>52.02</v>
      </c>
      <c r="V64" s="74">
        <v>-33</v>
      </c>
      <c r="W64">
        <v>52.02</v>
      </c>
      <c r="X64">
        <v>0</v>
      </c>
      <c r="Y64">
        <v>-33</v>
      </c>
      <c r="Z64">
        <v>0</v>
      </c>
      <c r="AA64">
        <v>0</v>
      </c>
    </row>
    <row r="65" spans="7:27">
      <c r="G65" t="s">
        <v>107</v>
      </c>
      <c r="H65" s="73">
        <v>65.510000000000005</v>
      </c>
      <c r="I65" s="46">
        <v>0</v>
      </c>
      <c r="J65" s="46">
        <v>0</v>
      </c>
      <c r="K65" s="46">
        <v>0</v>
      </c>
      <c r="L65" s="46">
        <v>0</v>
      </c>
      <c r="M65" s="74">
        <v>0.67</v>
      </c>
      <c r="N65" s="73">
        <v>0</v>
      </c>
      <c r="O65" s="46">
        <v>0</v>
      </c>
      <c r="P65" s="46">
        <v>0</v>
      </c>
      <c r="Q65" s="46">
        <v>-37</v>
      </c>
      <c r="R65" s="46">
        <v>0</v>
      </c>
      <c r="S65" s="74">
        <v>0</v>
      </c>
      <c r="U65" s="73">
        <v>66.180000000000007</v>
      </c>
      <c r="V65" s="74">
        <v>-37</v>
      </c>
      <c r="W65">
        <v>65.510000000000005</v>
      </c>
      <c r="X65">
        <v>0</v>
      </c>
      <c r="Y65">
        <v>-37</v>
      </c>
      <c r="Z65">
        <v>0.67</v>
      </c>
      <c r="AA65">
        <v>0</v>
      </c>
    </row>
    <row r="66" spans="7:27">
      <c r="G66" t="s">
        <v>108</v>
      </c>
      <c r="H66" s="73">
        <v>69.36</v>
      </c>
      <c r="I66" s="46">
        <v>0</v>
      </c>
      <c r="J66" s="46">
        <v>0</v>
      </c>
      <c r="K66" s="46">
        <v>0</v>
      </c>
      <c r="L66" s="46">
        <v>0</v>
      </c>
      <c r="M66" s="74">
        <v>3.85</v>
      </c>
      <c r="N66" s="73">
        <v>0</v>
      </c>
      <c r="O66" s="46">
        <v>0</v>
      </c>
      <c r="P66" s="46">
        <v>0</v>
      </c>
      <c r="Q66" s="46">
        <v>-39</v>
      </c>
      <c r="R66" s="46">
        <v>0</v>
      </c>
      <c r="S66" s="74">
        <v>0</v>
      </c>
      <c r="U66" s="73">
        <v>73.209999999999994</v>
      </c>
      <c r="V66" s="74">
        <v>-39</v>
      </c>
      <c r="W66">
        <v>69.36</v>
      </c>
      <c r="X66">
        <v>0</v>
      </c>
      <c r="Y66">
        <v>-39</v>
      </c>
      <c r="Z66">
        <v>3.85</v>
      </c>
      <c r="AA66">
        <v>0</v>
      </c>
    </row>
    <row r="67" spans="7:27">
      <c r="G67" t="s">
        <v>109</v>
      </c>
      <c r="H67" s="73">
        <v>83.81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-40</v>
      </c>
      <c r="R67" s="46">
        <v>0</v>
      </c>
      <c r="S67" s="74">
        <v>0</v>
      </c>
      <c r="U67" s="73">
        <v>83.81</v>
      </c>
      <c r="V67" s="74">
        <v>-40</v>
      </c>
      <c r="W67">
        <v>83.81</v>
      </c>
      <c r="X67">
        <v>0</v>
      </c>
      <c r="Y67">
        <v>-40</v>
      </c>
      <c r="Z67">
        <v>0</v>
      </c>
      <c r="AA67">
        <v>0</v>
      </c>
    </row>
    <row r="68" spans="7:27">
      <c r="G68" t="s">
        <v>110</v>
      </c>
      <c r="H68" s="73">
        <v>104.04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-43</v>
      </c>
      <c r="R68" s="46">
        <v>0</v>
      </c>
      <c r="S68" s="74">
        <v>0</v>
      </c>
      <c r="U68" s="73">
        <v>104.04</v>
      </c>
      <c r="V68" s="74">
        <v>-43</v>
      </c>
      <c r="W68">
        <v>104.04</v>
      </c>
      <c r="X68">
        <v>0</v>
      </c>
      <c r="Y68">
        <v>-43</v>
      </c>
      <c r="Z68">
        <v>0</v>
      </c>
      <c r="AA68">
        <v>0</v>
      </c>
    </row>
    <row r="69" spans="7:27">
      <c r="G69" t="s">
        <v>111</v>
      </c>
      <c r="H69" s="73">
        <v>106.93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-47</v>
      </c>
      <c r="R69" s="46">
        <v>0</v>
      </c>
      <c r="S69" s="74">
        <v>0</v>
      </c>
      <c r="U69" s="73">
        <v>106.93</v>
      </c>
      <c r="V69" s="74">
        <v>-47</v>
      </c>
      <c r="W69">
        <v>106.93</v>
      </c>
      <c r="X69">
        <v>0</v>
      </c>
      <c r="Y69">
        <v>-47</v>
      </c>
      <c r="Z69">
        <v>0</v>
      </c>
      <c r="AA69">
        <v>0</v>
      </c>
    </row>
    <row r="70" spans="7:27">
      <c r="G70" t="s">
        <v>112</v>
      </c>
      <c r="H70" s="73">
        <v>125.23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-50</v>
      </c>
      <c r="R70" s="46">
        <v>0</v>
      </c>
      <c r="S70" s="74">
        <v>0</v>
      </c>
      <c r="U70" s="73">
        <v>125.23</v>
      </c>
      <c r="V70" s="74">
        <v>-50</v>
      </c>
      <c r="W70">
        <v>125.23</v>
      </c>
      <c r="X70">
        <v>0</v>
      </c>
      <c r="Y70">
        <v>-50</v>
      </c>
      <c r="Z70">
        <v>0</v>
      </c>
      <c r="AA70">
        <v>0</v>
      </c>
    </row>
    <row r="71" spans="7:27">
      <c r="G71" t="s">
        <v>113</v>
      </c>
      <c r="H71" s="73">
        <v>131.01</v>
      </c>
      <c r="I71" s="46">
        <v>0</v>
      </c>
      <c r="J71" s="46">
        <v>0</v>
      </c>
      <c r="K71" s="46">
        <v>0</v>
      </c>
      <c r="L71" s="46">
        <v>0</v>
      </c>
      <c r="M71" s="74">
        <v>1.83</v>
      </c>
      <c r="N71" s="73">
        <v>0</v>
      </c>
      <c r="O71" s="46">
        <v>0</v>
      </c>
      <c r="P71" s="46">
        <v>0</v>
      </c>
      <c r="Q71" s="46">
        <v>-14</v>
      </c>
      <c r="R71" s="46">
        <v>0</v>
      </c>
      <c r="S71" s="74">
        <v>0</v>
      </c>
      <c r="U71" s="73">
        <v>132.84</v>
      </c>
      <c r="V71" s="74">
        <v>-14</v>
      </c>
      <c r="W71">
        <v>131.01</v>
      </c>
      <c r="X71">
        <v>0</v>
      </c>
      <c r="Y71">
        <v>-14</v>
      </c>
      <c r="Z71">
        <v>1.83</v>
      </c>
      <c r="AA71">
        <v>0</v>
      </c>
    </row>
    <row r="72" spans="7:27">
      <c r="G72" t="s">
        <v>114</v>
      </c>
      <c r="H72" s="73">
        <v>138.71</v>
      </c>
      <c r="I72" s="46">
        <v>0</v>
      </c>
      <c r="J72" s="46">
        <v>0</v>
      </c>
      <c r="K72" s="46">
        <v>0</v>
      </c>
      <c r="L72" s="46">
        <v>0</v>
      </c>
      <c r="M72" s="74">
        <v>5.3</v>
      </c>
      <c r="N72" s="73">
        <v>0</v>
      </c>
      <c r="O72" s="46">
        <v>0</v>
      </c>
      <c r="P72" s="46">
        <v>0</v>
      </c>
      <c r="Q72" s="46">
        <v>-19</v>
      </c>
      <c r="R72" s="46">
        <v>0</v>
      </c>
      <c r="S72" s="74">
        <v>0</v>
      </c>
      <c r="U72" s="73">
        <v>144.01</v>
      </c>
      <c r="V72" s="74">
        <v>-19</v>
      </c>
      <c r="W72">
        <v>138.71</v>
      </c>
      <c r="X72">
        <v>0</v>
      </c>
      <c r="Y72">
        <v>-19</v>
      </c>
      <c r="Z72">
        <v>5.3</v>
      </c>
      <c r="AA72">
        <v>0</v>
      </c>
    </row>
    <row r="73" spans="7:27">
      <c r="G73" t="s">
        <v>115</v>
      </c>
      <c r="H73" s="73">
        <v>122.34</v>
      </c>
      <c r="I73" s="46">
        <v>0</v>
      </c>
      <c r="J73" s="46">
        <v>0</v>
      </c>
      <c r="K73" s="46">
        <v>0</v>
      </c>
      <c r="L73" s="46">
        <v>0</v>
      </c>
      <c r="M73" s="74">
        <v>10.31</v>
      </c>
      <c r="N73" s="73">
        <v>0</v>
      </c>
      <c r="O73" s="46">
        <v>0</v>
      </c>
      <c r="P73" s="46">
        <v>0</v>
      </c>
      <c r="Q73" s="46">
        <v>-24</v>
      </c>
      <c r="R73" s="46">
        <v>0</v>
      </c>
      <c r="S73" s="74">
        <v>0</v>
      </c>
      <c r="U73" s="73">
        <v>132.65</v>
      </c>
      <c r="V73" s="74">
        <v>-24</v>
      </c>
      <c r="W73">
        <v>122.34</v>
      </c>
      <c r="X73">
        <v>0</v>
      </c>
      <c r="Y73">
        <v>-24</v>
      </c>
      <c r="Z73">
        <v>10.31</v>
      </c>
      <c r="AA73">
        <v>0</v>
      </c>
    </row>
    <row r="74" spans="7:27">
      <c r="G74" t="s">
        <v>116</v>
      </c>
      <c r="H74" s="73">
        <v>121.38</v>
      </c>
      <c r="I74" s="46">
        <v>0</v>
      </c>
      <c r="J74" s="46">
        <v>0</v>
      </c>
      <c r="K74" s="46">
        <v>0</v>
      </c>
      <c r="L74" s="46">
        <v>0</v>
      </c>
      <c r="M74" s="74">
        <v>12.04</v>
      </c>
      <c r="N74" s="73">
        <v>0</v>
      </c>
      <c r="O74" s="46">
        <v>0</v>
      </c>
      <c r="P74" s="46">
        <v>0</v>
      </c>
      <c r="Q74" s="46">
        <v>-26</v>
      </c>
      <c r="R74" s="46">
        <v>0</v>
      </c>
      <c r="S74" s="74">
        <v>0</v>
      </c>
      <c r="U74" s="73">
        <v>133.41999999999999</v>
      </c>
      <c r="V74" s="74">
        <v>-26</v>
      </c>
      <c r="W74">
        <v>121.38</v>
      </c>
      <c r="X74">
        <v>0</v>
      </c>
      <c r="Y74">
        <v>-26</v>
      </c>
      <c r="Z74">
        <v>12.04</v>
      </c>
      <c r="AA74">
        <v>0</v>
      </c>
    </row>
    <row r="75" spans="7:27">
      <c r="G75" t="s">
        <v>117</v>
      </c>
      <c r="H75" s="73">
        <v>109.81</v>
      </c>
      <c r="I75" s="46">
        <v>0</v>
      </c>
      <c r="J75" s="46">
        <v>0</v>
      </c>
      <c r="K75" s="46">
        <v>0</v>
      </c>
      <c r="L75" s="46">
        <v>0</v>
      </c>
      <c r="M75" s="74">
        <v>8.48</v>
      </c>
      <c r="N75" s="73">
        <v>0</v>
      </c>
      <c r="O75" s="46">
        <v>0</v>
      </c>
      <c r="P75" s="46">
        <v>0</v>
      </c>
      <c r="Q75" s="46">
        <v>-29</v>
      </c>
      <c r="R75" s="46">
        <v>0</v>
      </c>
      <c r="S75" s="74">
        <v>0</v>
      </c>
      <c r="U75" s="73">
        <v>118.29</v>
      </c>
      <c r="V75" s="74">
        <v>-29</v>
      </c>
      <c r="W75">
        <v>109.81</v>
      </c>
      <c r="X75">
        <v>0</v>
      </c>
      <c r="Y75">
        <v>-29</v>
      </c>
      <c r="Z75">
        <v>8.48</v>
      </c>
      <c r="AA75">
        <v>0</v>
      </c>
    </row>
    <row r="76" spans="7:27">
      <c r="G76" t="s">
        <v>118</v>
      </c>
      <c r="H76" s="73">
        <v>102.11</v>
      </c>
      <c r="I76" s="46">
        <v>0</v>
      </c>
      <c r="J76" s="46">
        <v>0</v>
      </c>
      <c r="K76" s="46">
        <v>0</v>
      </c>
      <c r="L76" s="46">
        <v>0</v>
      </c>
      <c r="M76" s="74">
        <v>6.84</v>
      </c>
      <c r="N76" s="73">
        <v>0</v>
      </c>
      <c r="O76" s="46">
        <v>0</v>
      </c>
      <c r="P76" s="46">
        <v>0</v>
      </c>
      <c r="Q76" s="46">
        <v>-30</v>
      </c>
      <c r="R76" s="46">
        <v>0</v>
      </c>
      <c r="S76" s="74">
        <v>0</v>
      </c>
      <c r="U76" s="73">
        <v>108.95</v>
      </c>
      <c r="V76" s="74">
        <v>-30</v>
      </c>
      <c r="W76">
        <v>102.11</v>
      </c>
      <c r="X76">
        <v>0</v>
      </c>
      <c r="Y76">
        <v>-30</v>
      </c>
      <c r="Z76">
        <v>6.84</v>
      </c>
      <c r="AA76">
        <v>0</v>
      </c>
    </row>
    <row r="77" spans="7:27">
      <c r="G77" t="s">
        <v>119</v>
      </c>
      <c r="H77" s="73">
        <v>30.82</v>
      </c>
      <c r="I77" s="46">
        <v>0</v>
      </c>
      <c r="J77" s="46">
        <v>0</v>
      </c>
      <c r="K77" s="46">
        <v>0</v>
      </c>
      <c r="L77" s="46">
        <v>0</v>
      </c>
      <c r="M77" s="74">
        <v>9.73</v>
      </c>
      <c r="N77" s="73">
        <v>0</v>
      </c>
      <c r="O77" s="46">
        <v>0</v>
      </c>
      <c r="P77" s="46">
        <v>0</v>
      </c>
      <c r="Q77" s="46">
        <v>-32</v>
      </c>
      <c r="R77" s="46">
        <v>0</v>
      </c>
      <c r="S77" s="74">
        <v>0</v>
      </c>
      <c r="U77" s="73">
        <v>40.549999999999997</v>
      </c>
      <c r="V77" s="74">
        <v>-32</v>
      </c>
      <c r="W77">
        <v>30.82</v>
      </c>
      <c r="X77">
        <v>0</v>
      </c>
      <c r="Y77">
        <v>-32</v>
      </c>
      <c r="Z77">
        <v>9.73</v>
      </c>
      <c r="AA77">
        <v>0</v>
      </c>
    </row>
    <row r="78" spans="7:27">
      <c r="G78" t="s">
        <v>120</v>
      </c>
      <c r="H78" s="73">
        <v>16.37</v>
      </c>
      <c r="I78" s="46">
        <v>0</v>
      </c>
      <c r="J78" s="46">
        <v>0</v>
      </c>
      <c r="K78" s="46">
        <v>0</v>
      </c>
      <c r="L78" s="46">
        <v>0</v>
      </c>
      <c r="M78" s="74">
        <v>8</v>
      </c>
      <c r="N78" s="73">
        <v>0</v>
      </c>
      <c r="O78" s="46">
        <v>0</v>
      </c>
      <c r="P78" s="46">
        <v>0</v>
      </c>
      <c r="Q78" s="46">
        <v>-33</v>
      </c>
      <c r="R78" s="46">
        <v>0</v>
      </c>
      <c r="S78" s="74">
        <v>0</v>
      </c>
      <c r="U78" s="73">
        <v>24.37</v>
      </c>
      <c r="V78" s="74">
        <v>-33</v>
      </c>
      <c r="W78">
        <v>16.37</v>
      </c>
      <c r="X78">
        <v>0</v>
      </c>
      <c r="Y78">
        <v>-33</v>
      </c>
      <c r="Z78">
        <v>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2.57</v>
      </c>
      <c r="N79" s="73">
        <v>0</v>
      </c>
      <c r="O79" s="46">
        <v>-110</v>
      </c>
      <c r="P79" s="46">
        <v>0</v>
      </c>
      <c r="Q79" s="46">
        <v>-64</v>
      </c>
      <c r="R79" s="46">
        <v>0</v>
      </c>
      <c r="S79" s="74">
        <v>0</v>
      </c>
      <c r="U79" s="73">
        <v>2.57</v>
      </c>
      <c r="V79" s="74">
        <v>-174</v>
      </c>
      <c r="W79">
        <v>0</v>
      </c>
      <c r="X79">
        <v>-110</v>
      </c>
      <c r="Y79">
        <v>-64</v>
      </c>
      <c r="Z79">
        <v>2.57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2.97</v>
      </c>
      <c r="N80" s="73">
        <v>0</v>
      </c>
      <c r="O80" s="46">
        <v>-115</v>
      </c>
      <c r="P80" s="46">
        <v>0</v>
      </c>
      <c r="Q80" s="46">
        <v>-62</v>
      </c>
      <c r="R80" s="46">
        <v>0</v>
      </c>
      <c r="S80" s="74">
        <v>0</v>
      </c>
      <c r="U80" s="73">
        <v>2.97</v>
      </c>
      <c r="V80" s="74">
        <v>-177</v>
      </c>
      <c r="W80">
        <v>0</v>
      </c>
      <c r="X80">
        <v>-115</v>
      </c>
      <c r="Y80">
        <v>-62</v>
      </c>
      <c r="Z80">
        <v>2.97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2.67</v>
      </c>
      <c r="N81" s="73">
        <v>0</v>
      </c>
      <c r="O81" s="46">
        <v>-110</v>
      </c>
      <c r="P81" s="46">
        <v>0</v>
      </c>
      <c r="Q81" s="46">
        <v>-64</v>
      </c>
      <c r="R81" s="46">
        <v>0</v>
      </c>
      <c r="S81" s="74">
        <v>0</v>
      </c>
      <c r="U81" s="73">
        <v>2.67</v>
      </c>
      <c r="V81" s="74">
        <v>-174</v>
      </c>
      <c r="W81">
        <v>0</v>
      </c>
      <c r="X81">
        <v>-110</v>
      </c>
      <c r="Y81">
        <v>-64</v>
      </c>
      <c r="Z81">
        <v>2.67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0.7</v>
      </c>
      <c r="N82" s="73">
        <v>0</v>
      </c>
      <c r="O82" s="46">
        <v>-95</v>
      </c>
      <c r="P82" s="46">
        <v>0</v>
      </c>
      <c r="Q82" s="46">
        <v>-65</v>
      </c>
      <c r="R82" s="46">
        <v>0</v>
      </c>
      <c r="S82" s="74">
        <v>0</v>
      </c>
      <c r="U82" s="73">
        <v>0.7</v>
      </c>
      <c r="V82" s="74">
        <v>-160</v>
      </c>
      <c r="W82">
        <v>0</v>
      </c>
      <c r="X82">
        <v>-95</v>
      </c>
      <c r="Y82">
        <v>-65</v>
      </c>
      <c r="Z82">
        <v>0.7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0.35</v>
      </c>
      <c r="N83" s="73">
        <v>0</v>
      </c>
      <c r="O83" s="46">
        <v>-100</v>
      </c>
      <c r="P83" s="46">
        <v>0</v>
      </c>
      <c r="Q83" s="46">
        <v>-67</v>
      </c>
      <c r="R83" s="46">
        <v>0</v>
      </c>
      <c r="S83" s="74">
        <v>0</v>
      </c>
      <c r="U83" s="73">
        <v>0.35</v>
      </c>
      <c r="V83" s="74">
        <v>-167</v>
      </c>
      <c r="W83">
        <v>0</v>
      </c>
      <c r="X83">
        <v>-100</v>
      </c>
      <c r="Y83">
        <v>-67</v>
      </c>
      <c r="Z83">
        <v>0.35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0.27</v>
      </c>
      <c r="N84" s="73">
        <v>0</v>
      </c>
      <c r="O84" s="46">
        <v>-85</v>
      </c>
      <c r="P84" s="46">
        <v>0</v>
      </c>
      <c r="Q84" s="46">
        <v>-68</v>
      </c>
      <c r="R84" s="46">
        <v>0</v>
      </c>
      <c r="S84" s="74">
        <v>0</v>
      </c>
      <c r="U84" s="73">
        <v>0.27</v>
      </c>
      <c r="V84" s="74">
        <v>-153</v>
      </c>
      <c r="W84">
        <v>0</v>
      </c>
      <c r="X84">
        <v>-85</v>
      </c>
      <c r="Y84">
        <v>-68</v>
      </c>
      <c r="Z84">
        <v>0.27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0.11</v>
      </c>
      <c r="N85" s="73">
        <v>0</v>
      </c>
      <c r="O85" s="46">
        <v>-25</v>
      </c>
      <c r="P85" s="46">
        <v>0</v>
      </c>
      <c r="Q85" s="46">
        <v>-69</v>
      </c>
      <c r="R85" s="46">
        <v>0</v>
      </c>
      <c r="S85" s="74">
        <v>0</v>
      </c>
      <c r="U85" s="73">
        <v>0.11</v>
      </c>
      <c r="V85" s="74">
        <v>-94</v>
      </c>
      <c r="W85">
        <v>0</v>
      </c>
      <c r="X85">
        <v>-25</v>
      </c>
      <c r="Y85">
        <v>-69</v>
      </c>
      <c r="Z85">
        <v>0.11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-69</v>
      </c>
      <c r="R86" s="46">
        <v>0</v>
      </c>
      <c r="S86" s="74">
        <v>0</v>
      </c>
      <c r="U86" s="73">
        <v>0</v>
      </c>
      <c r="V86" s="74">
        <v>-69</v>
      </c>
      <c r="W86">
        <v>0</v>
      </c>
      <c r="X86">
        <v>0</v>
      </c>
      <c r="Y86">
        <v>-69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-71</v>
      </c>
      <c r="R87" s="46">
        <v>0</v>
      </c>
      <c r="S87" s="74">
        <v>0</v>
      </c>
      <c r="U87" s="73">
        <v>0.02</v>
      </c>
      <c r="V87" s="74">
        <v>-71</v>
      </c>
      <c r="W87">
        <v>0</v>
      </c>
      <c r="X87">
        <v>0</v>
      </c>
      <c r="Y87">
        <v>-71</v>
      </c>
      <c r="Z87">
        <v>0.02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0.06</v>
      </c>
      <c r="N88" s="73">
        <v>0</v>
      </c>
      <c r="O88" s="46">
        <v>0</v>
      </c>
      <c r="P88" s="46">
        <v>0</v>
      </c>
      <c r="Q88" s="46">
        <v>-72</v>
      </c>
      <c r="R88" s="46">
        <v>0</v>
      </c>
      <c r="S88" s="74">
        <v>0</v>
      </c>
      <c r="U88" s="73">
        <v>0.06</v>
      </c>
      <c r="V88" s="74">
        <v>-72</v>
      </c>
      <c r="W88">
        <v>0</v>
      </c>
      <c r="X88">
        <v>0</v>
      </c>
      <c r="Y88">
        <v>-72</v>
      </c>
      <c r="Z88">
        <v>0.06</v>
      </c>
      <c r="AA88">
        <v>0</v>
      </c>
    </row>
    <row r="89" spans="7:27">
      <c r="G89" t="s">
        <v>131</v>
      </c>
      <c r="H89" s="73">
        <v>3.39</v>
      </c>
      <c r="I89" s="46">
        <v>0</v>
      </c>
      <c r="J89" s="46">
        <v>0</v>
      </c>
      <c r="K89" s="46">
        <v>0</v>
      </c>
      <c r="L89" s="46">
        <v>0</v>
      </c>
      <c r="M89" s="74">
        <v>7.0000000000000007E-2</v>
      </c>
      <c r="N89" s="73">
        <v>0</v>
      </c>
      <c r="O89" s="46">
        <v>0</v>
      </c>
      <c r="P89" s="46">
        <v>0</v>
      </c>
      <c r="Q89" s="46">
        <v>-73</v>
      </c>
      <c r="R89" s="46">
        <v>0</v>
      </c>
      <c r="S89" s="74">
        <v>0</v>
      </c>
      <c r="U89" s="73">
        <v>3.46</v>
      </c>
      <c r="V89" s="74">
        <v>-73</v>
      </c>
      <c r="W89">
        <v>3.39</v>
      </c>
      <c r="X89">
        <v>0</v>
      </c>
      <c r="Y89">
        <v>-73</v>
      </c>
      <c r="Z89">
        <v>7.0000000000000007E-2</v>
      </c>
      <c r="AA89">
        <v>0</v>
      </c>
    </row>
    <row r="90" spans="7:27">
      <c r="G90" t="s">
        <v>132</v>
      </c>
      <c r="H90" s="73">
        <v>8.8800000000000008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-73</v>
      </c>
      <c r="R90" s="46">
        <v>0</v>
      </c>
      <c r="S90" s="74">
        <v>0</v>
      </c>
      <c r="U90" s="73">
        <v>9.01</v>
      </c>
      <c r="V90" s="74">
        <v>-73</v>
      </c>
      <c r="W90">
        <v>8.8800000000000008</v>
      </c>
      <c r="X90">
        <v>0</v>
      </c>
      <c r="Y90">
        <v>-73</v>
      </c>
      <c r="Z90">
        <v>0.13</v>
      </c>
      <c r="AA90">
        <v>0</v>
      </c>
    </row>
    <row r="91" spans="7:27">
      <c r="G91" t="s">
        <v>133</v>
      </c>
      <c r="H91" s="73">
        <v>5.42</v>
      </c>
      <c r="I91" s="46">
        <v>0</v>
      </c>
      <c r="J91" s="46">
        <v>7.0000000000000007E-2</v>
      </c>
      <c r="K91" s="46">
        <v>0</v>
      </c>
      <c r="L91" s="46">
        <v>0</v>
      </c>
      <c r="M91" s="74">
        <v>0.09</v>
      </c>
      <c r="N91" s="73">
        <v>0</v>
      </c>
      <c r="O91" s="46">
        <v>0</v>
      </c>
      <c r="P91" s="46">
        <v>0</v>
      </c>
      <c r="Q91" s="46">
        <v>-72</v>
      </c>
      <c r="R91" s="46">
        <v>0</v>
      </c>
      <c r="S91" s="74">
        <v>0</v>
      </c>
      <c r="U91" s="73">
        <v>5.58</v>
      </c>
      <c r="V91" s="74">
        <v>-72</v>
      </c>
      <c r="W91">
        <v>5.42</v>
      </c>
      <c r="X91">
        <v>0</v>
      </c>
      <c r="Y91">
        <v>-72</v>
      </c>
      <c r="Z91">
        <v>0.09</v>
      </c>
      <c r="AA91">
        <v>7.0000000000000007E-2</v>
      </c>
    </row>
    <row r="92" spans="7:27">
      <c r="G92" t="s">
        <v>134</v>
      </c>
      <c r="H92" s="73">
        <v>9.8699999999999992</v>
      </c>
      <c r="I92" s="46">
        <v>0</v>
      </c>
      <c r="J92" s="46">
        <v>0.43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-72</v>
      </c>
      <c r="R92" s="46">
        <v>0</v>
      </c>
      <c r="S92" s="74">
        <v>0</v>
      </c>
      <c r="U92" s="73">
        <v>10.38</v>
      </c>
      <c r="V92" s="74">
        <v>-72</v>
      </c>
      <c r="W92">
        <v>9.8699999999999992</v>
      </c>
      <c r="X92">
        <v>0</v>
      </c>
      <c r="Y92">
        <v>-72</v>
      </c>
      <c r="Z92">
        <v>0.08</v>
      </c>
      <c r="AA92">
        <v>0.43</v>
      </c>
    </row>
    <row r="93" spans="7:27">
      <c r="G93" t="s">
        <v>135</v>
      </c>
      <c r="H93" s="73">
        <v>17.190000000000001</v>
      </c>
      <c r="I93" s="46">
        <v>0</v>
      </c>
      <c r="J93" s="46">
        <v>0.92</v>
      </c>
      <c r="K93" s="46">
        <v>0</v>
      </c>
      <c r="L93" s="46">
        <v>0</v>
      </c>
      <c r="M93" s="74">
        <v>0.13</v>
      </c>
      <c r="N93" s="73">
        <v>0</v>
      </c>
      <c r="O93" s="46">
        <v>0</v>
      </c>
      <c r="P93" s="46">
        <v>0</v>
      </c>
      <c r="Q93" s="46">
        <v>-71.989999999999995</v>
      </c>
      <c r="R93" s="46">
        <v>0</v>
      </c>
      <c r="S93" s="74">
        <v>0</v>
      </c>
      <c r="U93" s="73">
        <v>18.239999999999998</v>
      </c>
      <c r="V93" s="74">
        <v>-71.989999999999995</v>
      </c>
      <c r="W93">
        <v>17.190000000000001</v>
      </c>
      <c r="X93">
        <v>0</v>
      </c>
      <c r="Y93">
        <v>-71.989999999999995</v>
      </c>
      <c r="Z93">
        <v>0.13</v>
      </c>
      <c r="AA93">
        <v>0.92</v>
      </c>
    </row>
    <row r="94" spans="7:27">
      <c r="G94" t="s">
        <v>136</v>
      </c>
      <c r="H94" s="73">
        <v>19.79</v>
      </c>
      <c r="I94" s="46">
        <v>0</v>
      </c>
      <c r="J94" s="46">
        <v>1.2</v>
      </c>
      <c r="K94" s="46">
        <v>0</v>
      </c>
      <c r="L94" s="46">
        <v>0</v>
      </c>
      <c r="M94" s="74">
        <v>0.13</v>
      </c>
      <c r="N94" s="73">
        <v>0</v>
      </c>
      <c r="O94" s="46">
        <v>0</v>
      </c>
      <c r="P94" s="46">
        <v>0</v>
      </c>
      <c r="Q94" s="46">
        <v>-73</v>
      </c>
      <c r="R94" s="46">
        <v>0</v>
      </c>
      <c r="S94" s="74">
        <v>0</v>
      </c>
      <c r="U94" s="73">
        <v>21.12</v>
      </c>
      <c r="V94" s="74">
        <v>-73</v>
      </c>
      <c r="W94">
        <v>19.79</v>
      </c>
      <c r="X94">
        <v>0</v>
      </c>
      <c r="Y94">
        <v>-73</v>
      </c>
      <c r="Z94">
        <v>0.13</v>
      </c>
      <c r="AA94">
        <v>1.2</v>
      </c>
    </row>
    <row r="95" spans="7:27">
      <c r="G95" t="s">
        <v>137</v>
      </c>
      <c r="H95" s="73">
        <v>43.07</v>
      </c>
      <c r="I95" s="46">
        <v>0</v>
      </c>
      <c r="J95" s="46">
        <v>2.99</v>
      </c>
      <c r="K95" s="46">
        <v>0</v>
      </c>
      <c r="L95" s="46">
        <v>0</v>
      </c>
      <c r="M95" s="74">
        <v>0.28000000000000003</v>
      </c>
      <c r="N95" s="73">
        <v>0</v>
      </c>
      <c r="O95" s="46">
        <v>0</v>
      </c>
      <c r="P95" s="46">
        <v>0</v>
      </c>
      <c r="Q95" s="46">
        <v>-73</v>
      </c>
      <c r="R95" s="46">
        <v>0</v>
      </c>
      <c r="S95" s="74">
        <v>0</v>
      </c>
      <c r="U95" s="73">
        <v>46.34</v>
      </c>
      <c r="V95" s="74">
        <v>-73</v>
      </c>
      <c r="W95">
        <v>43.07</v>
      </c>
      <c r="X95">
        <v>0</v>
      </c>
      <c r="Y95">
        <v>-73</v>
      </c>
      <c r="Z95">
        <v>0.28000000000000003</v>
      </c>
      <c r="AA95">
        <v>2.99</v>
      </c>
    </row>
    <row r="96" spans="7:27">
      <c r="G96" t="s">
        <v>138</v>
      </c>
      <c r="H96" s="73">
        <v>2.41</v>
      </c>
      <c r="I96" s="46">
        <v>0</v>
      </c>
      <c r="J96" s="46">
        <v>0.18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-72.98</v>
      </c>
      <c r="R96" s="46">
        <v>0</v>
      </c>
      <c r="S96" s="74">
        <v>0</v>
      </c>
      <c r="U96" s="73">
        <v>2.6</v>
      </c>
      <c r="V96" s="74">
        <v>-72.98</v>
      </c>
      <c r="W96">
        <v>2.41</v>
      </c>
      <c r="X96">
        <v>0</v>
      </c>
      <c r="Y96">
        <v>-72.98</v>
      </c>
      <c r="Z96">
        <v>0.01</v>
      </c>
      <c r="AA96">
        <v>0.18</v>
      </c>
    </row>
    <row r="97" spans="1:83">
      <c r="G97" t="s">
        <v>139</v>
      </c>
      <c r="H97" s="73">
        <v>6.84</v>
      </c>
      <c r="I97" s="46">
        <v>0</v>
      </c>
      <c r="J97" s="46">
        <v>0.94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-75</v>
      </c>
      <c r="R97" s="46">
        <v>0</v>
      </c>
      <c r="S97" s="74">
        <v>0</v>
      </c>
      <c r="U97" s="73">
        <v>7.84</v>
      </c>
      <c r="V97" s="74">
        <v>-75</v>
      </c>
      <c r="W97">
        <v>6.84</v>
      </c>
      <c r="X97">
        <v>0</v>
      </c>
      <c r="Y97">
        <v>-75</v>
      </c>
      <c r="Z97">
        <v>0.06</v>
      </c>
      <c r="AA97">
        <v>0.94</v>
      </c>
    </row>
    <row r="98" spans="1:83">
      <c r="G98" t="s">
        <v>140</v>
      </c>
      <c r="H98" s="73">
        <v>3.88</v>
      </c>
      <c r="I98" s="46">
        <v>0</v>
      </c>
      <c r="J98" s="46">
        <v>1.49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-76</v>
      </c>
      <c r="R98" s="46">
        <v>0</v>
      </c>
      <c r="S98" s="74">
        <v>0</v>
      </c>
      <c r="U98" s="73">
        <v>5.44</v>
      </c>
      <c r="V98" s="74">
        <v>-76</v>
      </c>
      <c r="W98">
        <v>3.88</v>
      </c>
      <c r="X98">
        <v>0</v>
      </c>
      <c r="Y98">
        <v>-76</v>
      </c>
      <c r="Z98">
        <v>7.0000000000000007E-2</v>
      </c>
      <c r="AA98">
        <v>1.49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0.39708500000000002</v>
      </c>
      <c r="I99" s="69">
        <f t="shared" ref="I99:BQ99" si="1">SUM(I3:I98)/4000</f>
        <v>0</v>
      </c>
      <c r="J99" s="69">
        <f t="shared" si="1"/>
        <v>7.0549999999999996E-3</v>
      </c>
      <c r="K99" s="69">
        <f t="shared" si="1"/>
        <v>0</v>
      </c>
      <c r="L99" s="69">
        <f t="shared" si="1"/>
        <v>0</v>
      </c>
      <c r="M99" s="69">
        <f t="shared" si="1"/>
        <v>2.6934999999999994E-2</v>
      </c>
      <c r="N99" s="68">
        <f t="shared" si="1"/>
        <v>-0.313</v>
      </c>
      <c r="O99" s="69">
        <f t="shared" si="1"/>
        <v>-2.4800749999999998</v>
      </c>
      <c r="P99" s="69">
        <f t="shared" si="1"/>
        <v>-1.10375</v>
      </c>
      <c r="Q99" s="69">
        <f t="shared" si="1"/>
        <v>-1.1654924999999998</v>
      </c>
      <c r="R99" s="69">
        <f t="shared" si="1"/>
        <v>0</v>
      </c>
      <c r="S99" s="70">
        <f t="shared" si="1"/>
        <v>0</v>
      </c>
      <c r="U99" s="68">
        <f t="shared" si="1"/>
        <v>0.43107499999999993</v>
      </c>
      <c r="V99" s="70">
        <f t="shared" si="1"/>
        <v>-5.0623174999999998</v>
      </c>
      <c r="W99">
        <f t="shared" si="1"/>
        <v>8.4085000000000049E-2</v>
      </c>
      <c r="X99">
        <f t="shared" si="1"/>
        <v>-2.4800749999999998</v>
      </c>
      <c r="Y99">
        <f t="shared" si="1"/>
        <v>-1.1654924999999998</v>
      </c>
      <c r="Z99">
        <f t="shared" si="1"/>
        <v>2.6934999999999994E-2</v>
      </c>
      <c r="AA99">
        <f t="shared" si="1"/>
        <v>-1.0966950000000002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Z3" activePane="bottomRight" state="frozen"/>
      <selection sqref="A1:D35"/>
      <selection pane="topRight" sqref="A1:D35"/>
      <selection pane="bottomLeft" sqref="A1:D35"/>
      <selection pane="bottomRight" activeCell="CL3" sqref="CL3:C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14</v>
      </c>
      <c r="Y1" t="s">
        <v>541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541</v>
      </c>
      <c r="AG1" t="s">
        <v>551</v>
      </c>
      <c r="AH1" t="s">
        <v>557</v>
      </c>
      <c r="AI1" t="s">
        <v>541</v>
      </c>
      <c r="AJ1" t="s">
        <v>560</v>
      </c>
      <c r="AK1" t="s">
        <v>560</v>
      </c>
      <c r="AL1" t="s">
        <v>563</v>
      </c>
      <c r="AM1" t="s">
        <v>565</v>
      </c>
      <c r="AN1" t="s">
        <v>541</v>
      </c>
      <c r="AO1" t="s">
        <v>568</v>
      </c>
      <c r="AP1" t="s">
        <v>570</v>
      </c>
      <c r="AQ1" t="s">
        <v>572</v>
      </c>
      <c r="AR1" t="s">
        <v>574</v>
      </c>
      <c r="AS1" t="s">
        <v>551</v>
      </c>
      <c r="AT1" t="s">
        <v>577</v>
      </c>
      <c r="AU1" t="s">
        <v>579</v>
      </c>
      <c r="AV1" t="s">
        <v>581</v>
      </c>
      <c r="AW1" t="s">
        <v>583</v>
      </c>
      <c r="AX1" t="s">
        <v>18</v>
      </c>
      <c r="AY1" t="s">
        <v>586</v>
      </c>
      <c r="AZ1" t="s">
        <v>588</v>
      </c>
      <c r="BA1" t="s">
        <v>541</v>
      </c>
      <c r="BB1" t="s">
        <v>591</v>
      </c>
      <c r="BC1" t="s">
        <v>593</v>
      </c>
      <c r="BD1" t="s">
        <v>595</v>
      </c>
      <c r="BE1" t="s">
        <v>545</v>
      </c>
      <c r="BF1" t="s">
        <v>598</v>
      </c>
      <c r="BG1" t="s">
        <v>600</v>
      </c>
      <c r="BH1" t="s">
        <v>541</v>
      </c>
      <c r="BI1" t="s">
        <v>603</v>
      </c>
      <c r="BJ1" t="s">
        <v>605</v>
      </c>
      <c r="BK1" t="s">
        <v>593</v>
      </c>
      <c r="BL1" t="s">
        <v>608</v>
      </c>
      <c r="BM1" t="s">
        <v>610</v>
      </c>
      <c r="BN1" t="s">
        <v>541</v>
      </c>
      <c r="BO1" t="s">
        <v>541</v>
      </c>
      <c r="BP1" t="s">
        <v>614</v>
      </c>
      <c r="BQ1" t="s">
        <v>616</v>
      </c>
      <c r="BR1" t="s">
        <v>618</v>
      </c>
      <c r="BS1" t="s">
        <v>620</v>
      </c>
      <c r="BT1" t="s">
        <v>541</v>
      </c>
      <c r="BU1" t="s">
        <v>623</v>
      </c>
      <c r="BV1" t="s">
        <v>625</v>
      </c>
      <c r="BW1" t="s">
        <v>538</v>
      </c>
      <c r="BX1" t="s">
        <v>628</v>
      </c>
      <c r="BY1" t="s">
        <v>630</v>
      </c>
      <c r="BZ1" t="s">
        <v>632</v>
      </c>
      <c r="CA1" t="s">
        <v>563</v>
      </c>
      <c r="CB1" t="s">
        <v>543</v>
      </c>
      <c r="CC1" t="s">
        <v>553</v>
      </c>
      <c r="CD1" t="s">
        <v>451</v>
      </c>
      <c r="CE1" t="s">
        <v>639</v>
      </c>
      <c r="CF1" t="s">
        <v>563</v>
      </c>
      <c r="CG1" t="s">
        <v>642</v>
      </c>
      <c r="CH1" t="s">
        <v>644</v>
      </c>
      <c r="CI1" t="s">
        <v>608</v>
      </c>
      <c r="CJ1" t="s">
        <v>605</v>
      </c>
      <c r="CK1" t="s">
        <v>608</v>
      </c>
      <c r="CL1" t="s">
        <v>586</v>
      </c>
    </row>
    <row r="2" spans="1:9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W2" s="28" t="s">
        <v>148</v>
      </c>
      <c r="X2" t="s">
        <v>145</v>
      </c>
      <c r="Y2" t="s">
        <v>231</v>
      </c>
      <c r="Z2" t="s">
        <v>145</v>
      </c>
      <c r="AA2" t="s">
        <v>148</v>
      </c>
      <c r="AB2" t="s">
        <v>145</v>
      </c>
      <c r="AC2" t="s">
        <v>145</v>
      </c>
      <c r="AD2" t="s">
        <v>240</v>
      </c>
      <c r="AE2" t="s">
        <v>145</v>
      </c>
      <c r="AF2" t="s">
        <v>275</v>
      </c>
      <c r="AG2" t="s">
        <v>145</v>
      </c>
      <c r="AH2" t="s">
        <v>149</v>
      </c>
      <c r="AI2" t="s">
        <v>226</v>
      </c>
      <c r="AJ2" t="s">
        <v>149</v>
      </c>
      <c r="AK2" t="s">
        <v>145</v>
      </c>
      <c r="AL2" t="s">
        <v>145</v>
      </c>
      <c r="AM2" t="s">
        <v>145</v>
      </c>
      <c r="AN2" t="s">
        <v>277</v>
      </c>
      <c r="AO2" t="s">
        <v>369</v>
      </c>
      <c r="AP2" t="s">
        <v>146</v>
      </c>
      <c r="AQ2" t="s">
        <v>145</v>
      </c>
      <c r="AR2" t="s">
        <v>149</v>
      </c>
      <c r="AS2" t="s">
        <v>240</v>
      </c>
      <c r="AT2" t="s">
        <v>146</v>
      </c>
      <c r="AU2" t="s">
        <v>146</v>
      </c>
      <c r="AV2" t="s">
        <v>146</v>
      </c>
      <c r="AW2" t="s">
        <v>146</v>
      </c>
      <c r="AX2" t="s">
        <v>149</v>
      </c>
      <c r="AY2" t="s">
        <v>145</v>
      </c>
      <c r="AZ2" t="s">
        <v>145</v>
      </c>
      <c r="BA2" t="s">
        <v>279</v>
      </c>
      <c r="BB2" t="s">
        <v>149</v>
      </c>
      <c r="BC2" t="s">
        <v>145</v>
      </c>
      <c r="BD2" t="s">
        <v>145</v>
      </c>
      <c r="BE2" t="s">
        <v>149</v>
      </c>
      <c r="BF2" t="s">
        <v>369</v>
      </c>
      <c r="BG2" t="s">
        <v>369</v>
      </c>
      <c r="BH2" t="s">
        <v>276</v>
      </c>
      <c r="BI2" t="s">
        <v>358</v>
      </c>
      <c r="BJ2" t="s">
        <v>145</v>
      </c>
      <c r="BK2" t="s">
        <v>146</v>
      </c>
      <c r="BL2" t="s">
        <v>145</v>
      </c>
      <c r="BM2" t="s">
        <v>145</v>
      </c>
      <c r="BN2" t="s">
        <v>249</v>
      </c>
      <c r="BO2" t="s">
        <v>263</v>
      </c>
      <c r="BP2" t="s">
        <v>145</v>
      </c>
      <c r="BQ2" t="s">
        <v>145</v>
      </c>
      <c r="BR2" t="s">
        <v>146</v>
      </c>
      <c r="BS2" t="s">
        <v>149</v>
      </c>
      <c r="BT2" t="s">
        <v>262</v>
      </c>
      <c r="BU2" t="s">
        <v>146</v>
      </c>
      <c r="BV2" t="s">
        <v>145</v>
      </c>
      <c r="BW2" t="s">
        <v>148</v>
      </c>
      <c r="BX2" t="s">
        <v>145</v>
      </c>
      <c r="BY2" t="s">
        <v>148</v>
      </c>
      <c r="BZ2" t="s">
        <v>149</v>
      </c>
      <c r="CA2" t="s">
        <v>148</v>
      </c>
      <c r="CB2" t="s">
        <v>145</v>
      </c>
      <c r="CC2" t="s">
        <v>145</v>
      </c>
      <c r="CD2" t="s">
        <v>637</v>
      </c>
      <c r="CE2" t="s">
        <v>149</v>
      </c>
      <c r="CF2" t="s">
        <v>145</v>
      </c>
      <c r="CG2" t="s">
        <v>145</v>
      </c>
      <c r="CH2" t="s">
        <v>149</v>
      </c>
      <c r="CI2" t="s">
        <v>148</v>
      </c>
      <c r="CJ2" t="s">
        <v>145</v>
      </c>
      <c r="CK2" t="s">
        <v>145</v>
      </c>
      <c r="CL2" t="s">
        <v>145</v>
      </c>
    </row>
    <row r="3" spans="1:9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1285.6500000000003</v>
      </c>
      <c r="I3" s="53">
        <v>452.09</v>
      </c>
      <c r="J3" s="53">
        <v>735.31000000000006</v>
      </c>
      <c r="K3" s="53">
        <v>139.56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651</v>
      </c>
      <c r="W3">
        <v>37.21</v>
      </c>
      <c r="X3">
        <v>134.86000000000001</v>
      </c>
      <c r="Y3">
        <v>0.88</v>
      </c>
      <c r="Z3">
        <v>0</v>
      </c>
      <c r="AA3">
        <v>37.21</v>
      </c>
      <c r="AB3">
        <v>20.47</v>
      </c>
      <c r="AC3">
        <v>144.5</v>
      </c>
      <c r="AD3">
        <v>5.78</v>
      </c>
      <c r="AE3">
        <v>0</v>
      </c>
      <c r="AF3">
        <v>0.52</v>
      </c>
      <c r="AG3">
        <v>20.71</v>
      </c>
      <c r="AH3">
        <v>96.33</v>
      </c>
      <c r="AI3">
        <v>0.97</v>
      </c>
      <c r="AJ3">
        <v>27.94</v>
      </c>
      <c r="AK3">
        <v>68.39</v>
      </c>
      <c r="AL3">
        <v>0</v>
      </c>
      <c r="AM3">
        <v>67.430000000000007</v>
      </c>
      <c r="AN3">
        <v>0.36</v>
      </c>
      <c r="AO3">
        <v>1.93</v>
      </c>
      <c r="AP3">
        <v>47.64</v>
      </c>
      <c r="AQ3">
        <v>24.01</v>
      </c>
      <c r="AR3">
        <v>164</v>
      </c>
      <c r="AS3">
        <v>1.93</v>
      </c>
      <c r="AT3">
        <v>12.19</v>
      </c>
      <c r="AU3">
        <v>90.55</v>
      </c>
      <c r="AV3">
        <v>64.62</v>
      </c>
      <c r="AW3">
        <v>83.98</v>
      </c>
      <c r="AX3">
        <v>240.82</v>
      </c>
      <c r="AY3">
        <v>0</v>
      </c>
      <c r="AZ3">
        <v>38.630000000000003</v>
      </c>
      <c r="BA3">
        <v>0.67</v>
      </c>
      <c r="BB3">
        <v>48.16</v>
      </c>
      <c r="BC3">
        <v>54.19</v>
      </c>
      <c r="BD3">
        <v>0</v>
      </c>
      <c r="BE3">
        <v>96.33</v>
      </c>
      <c r="BF3">
        <v>0</v>
      </c>
      <c r="BG3">
        <v>4.82</v>
      </c>
      <c r="BH3">
        <v>0.88</v>
      </c>
      <c r="BI3">
        <v>0.63</v>
      </c>
      <c r="BJ3">
        <v>0</v>
      </c>
      <c r="BK3">
        <v>18.059999999999999</v>
      </c>
      <c r="BL3">
        <v>81.88</v>
      </c>
      <c r="BM3">
        <v>11.7</v>
      </c>
      <c r="BN3">
        <v>0.48</v>
      </c>
      <c r="BO3">
        <v>0.61</v>
      </c>
      <c r="BP3">
        <v>40.94</v>
      </c>
      <c r="BQ3">
        <v>2.89</v>
      </c>
      <c r="BR3">
        <v>66.650000000000006</v>
      </c>
      <c r="BS3">
        <v>48.16</v>
      </c>
      <c r="BT3">
        <v>1.59</v>
      </c>
      <c r="BU3">
        <v>67.430000000000007</v>
      </c>
      <c r="BV3">
        <v>20.71</v>
      </c>
      <c r="BW3">
        <v>37.21</v>
      </c>
      <c r="BX3">
        <v>40.94</v>
      </c>
      <c r="BY3">
        <v>0</v>
      </c>
      <c r="BZ3">
        <v>12.69</v>
      </c>
      <c r="CA3">
        <v>15.52</v>
      </c>
      <c r="CB3">
        <v>81.88</v>
      </c>
      <c r="CC3">
        <v>163.76</v>
      </c>
      <c r="CD3">
        <v>0</v>
      </c>
      <c r="CE3">
        <v>0</v>
      </c>
      <c r="CF3">
        <v>81.88</v>
      </c>
      <c r="CG3">
        <v>32.75</v>
      </c>
      <c r="CH3">
        <v>0</v>
      </c>
      <c r="CI3">
        <v>12.41</v>
      </c>
      <c r="CJ3">
        <v>61.41</v>
      </c>
      <c r="CK3">
        <v>57.8</v>
      </c>
      <c r="CL3">
        <v>20.47</v>
      </c>
    </row>
    <row r="4" spans="1:90">
      <c r="A4" t="s">
        <v>234</v>
      </c>
      <c r="B4" t="s">
        <v>226</v>
      </c>
      <c r="C4" t="s">
        <v>228</v>
      </c>
      <c r="G4" t="s">
        <v>46</v>
      </c>
      <c r="H4" s="73">
        <v>1286.1300000000003</v>
      </c>
      <c r="I4" s="46">
        <v>452.09</v>
      </c>
      <c r="J4" s="46">
        <v>735.31000000000006</v>
      </c>
      <c r="K4" s="46">
        <v>139.56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37.21</v>
      </c>
      <c r="X4">
        <v>134.86000000000001</v>
      </c>
      <c r="Y4">
        <v>0.88</v>
      </c>
      <c r="Z4">
        <v>0</v>
      </c>
      <c r="AA4">
        <v>37.21</v>
      </c>
      <c r="AB4">
        <v>20.47</v>
      </c>
      <c r="AC4">
        <v>144.5</v>
      </c>
      <c r="AD4">
        <v>5.78</v>
      </c>
      <c r="AE4">
        <v>0</v>
      </c>
      <c r="AF4">
        <v>0.52</v>
      </c>
      <c r="AG4">
        <v>20.71</v>
      </c>
      <c r="AH4">
        <v>96.33</v>
      </c>
      <c r="AI4">
        <v>0.97</v>
      </c>
      <c r="AJ4">
        <v>27.94</v>
      </c>
      <c r="AK4">
        <v>68.39</v>
      </c>
      <c r="AL4">
        <v>0</v>
      </c>
      <c r="AM4">
        <v>67.430000000000007</v>
      </c>
      <c r="AN4">
        <v>0.36</v>
      </c>
      <c r="AO4">
        <v>1.93</v>
      </c>
      <c r="AP4">
        <v>47.64</v>
      </c>
      <c r="AQ4">
        <v>24.01</v>
      </c>
      <c r="AR4">
        <v>164</v>
      </c>
      <c r="AS4">
        <v>1.93</v>
      </c>
      <c r="AT4">
        <v>12.19</v>
      </c>
      <c r="AU4">
        <v>90.55</v>
      </c>
      <c r="AV4">
        <v>64.62</v>
      </c>
      <c r="AW4">
        <v>83.98</v>
      </c>
      <c r="AX4">
        <v>240.82</v>
      </c>
      <c r="AY4">
        <v>0</v>
      </c>
      <c r="AZ4">
        <v>39.11</v>
      </c>
      <c r="BA4">
        <v>0.67</v>
      </c>
      <c r="BB4">
        <v>48.16</v>
      </c>
      <c r="BC4">
        <v>54.19</v>
      </c>
      <c r="BD4">
        <v>0</v>
      </c>
      <c r="BE4">
        <v>96.33</v>
      </c>
      <c r="BF4">
        <v>0</v>
      </c>
      <c r="BG4">
        <v>4.82</v>
      </c>
      <c r="BH4">
        <v>0.88</v>
      </c>
      <c r="BI4">
        <v>0.63</v>
      </c>
      <c r="BJ4">
        <v>0</v>
      </c>
      <c r="BK4">
        <v>18.059999999999999</v>
      </c>
      <c r="BL4">
        <v>81.88</v>
      </c>
      <c r="BM4">
        <v>11.7</v>
      </c>
      <c r="BN4">
        <v>0.48</v>
      </c>
      <c r="BO4">
        <v>0.61</v>
      </c>
      <c r="BP4">
        <v>40.94</v>
      </c>
      <c r="BQ4">
        <v>2.89</v>
      </c>
      <c r="BR4">
        <v>66.650000000000006</v>
      </c>
      <c r="BS4">
        <v>48.16</v>
      </c>
      <c r="BT4">
        <v>1.59</v>
      </c>
      <c r="BU4">
        <v>67.430000000000007</v>
      </c>
      <c r="BV4">
        <v>20.71</v>
      </c>
      <c r="BW4">
        <v>37.21</v>
      </c>
      <c r="BX4">
        <v>40.94</v>
      </c>
      <c r="BY4">
        <v>0</v>
      </c>
      <c r="BZ4">
        <v>12.69</v>
      </c>
      <c r="CA4">
        <v>15.52</v>
      </c>
      <c r="CB4">
        <v>81.88</v>
      </c>
      <c r="CC4">
        <v>163.76</v>
      </c>
      <c r="CD4">
        <v>0</v>
      </c>
      <c r="CE4">
        <v>0</v>
      </c>
      <c r="CF4">
        <v>81.88</v>
      </c>
      <c r="CG4">
        <v>32.75</v>
      </c>
      <c r="CH4">
        <v>0</v>
      </c>
      <c r="CI4">
        <v>12.41</v>
      </c>
      <c r="CJ4">
        <v>61.41</v>
      </c>
      <c r="CK4">
        <v>57.8</v>
      </c>
      <c r="CL4">
        <v>20.47</v>
      </c>
    </row>
    <row r="5" spans="1:90">
      <c r="A5" t="s">
        <v>235</v>
      </c>
      <c r="B5" t="s">
        <v>227</v>
      </c>
      <c r="C5" t="s">
        <v>229</v>
      </c>
      <c r="G5" t="s">
        <v>47</v>
      </c>
      <c r="H5" s="73">
        <v>1286.6100000000004</v>
      </c>
      <c r="I5" s="46">
        <v>452.09</v>
      </c>
      <c r="J5" s="46">
        <v>735.31000000000006</v>
      </c>
      <c r="K5" s="46">
        <v>139.56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37.21</v>
      </c>
      <c r="X5">
        <v>134.86000000000001</v>
      </c>
      <c r="Y5">
        <v>0.88</v>
      </c>
      <c r="Z5">
        <v>0</v>
      </c>
      <c r="AA5">
        <v>37.21</v>
      </c>
      <c r="AB5">
        <v>20.47</v>
      </c>
      <c r="AC5">
        <v>144.5</v>
      </c>
      <c r="AD5">
        <v>5.78</v>
      </c>
      <c r="AE5">
        <v>0</v>
      </c>
      <c r="AF5">
        <v>0.52</v>
      </c>
      <c r="AG5">
        <v>20.71</v>
      </c>
      <c r="AH5">
        <v>96.33</v>
      </c>
      <c r="AI5">
        <v>0.97</v>
      </c>
      <c r="AJ5">
        <v>27.94</v>
      </c>
      <c r="AK5">
        <v>68.39</v>
      </c>
      <c r="AL5">
        <v>0</v>
      </c>
      <c r="AM5">
        <v>67.430000000000007</v>
      </c>
      <c r="AN5">
        <v>0.36</v>
      </c>
      <c r="AO5">
        <v>1.93</v>
      </c>
      <c r="AP5">
        <v>47.64</v>
      </c>
      <c r="AQ5">
        <v>24.01</v>
      </c>
      <c r="AR5">
        <v>164</v>
      </c>
      <c r="AS5">
        <v>1.93</v>
      </c>
      <c r="AT5">
        <v>12.19</v>
      </c>
      <c r="AU5">
        <v>90.55</v>
      </c>
      <c r="AV5">
        <v>64.62</v>
      </c>
      <c r="AW5">
        <v>83.98</v>
      </c>
      <c r="AX5">
        <v>240.82</v>
      </c>
      <c r="AY5">
        <v>0</v>
      </c>
      <c r="AZ5">
        <v>39.590000000000003</v>
      </c>
      <c r="BA5">
        <v>0.67</v>
      </c>
      <c r="BB5">
        <v>48.16</v>
      </c>
      <c r="BC5">
        <v>54.19</v>
      </c>
      <c r="BD5">
        <v>0</v>
      </c>
      <c r="BE5">
        <v>96.33</v>
      </c>
      <c r="BF5">
        <v>0</v>
      </c>
      <c r="BG5">
        <v>4.82</v>
      </c>
      <c r="BH5">
        <v>0.88</v>
      </c>
      <c r="BI5">
        <v>0.63</v>
      </c>
      <c r="BJ5">
        <v>0</v>
      </c>
      <c r="BK5">
        <v>18.059999999999999</v>
      </c>
      <c r="BL5">
        <v>81.88</v>
      </c>
      <c r="BM5">
        <v>11.7</v>
      </c>
      <c r="BN5">
        <v>0.48</v>
      </c>
      <c r="BO5">
        <v>0.61</v>
      </c>
      <c r="BP5">
        <v>40.94</v>
      </c>
      <c r="BQ5">
        <v>2.89</v>
      </c>
      <c r="BR5">
        <v>66.650000000000006</v>
      </c>
      <c r="BS5">
        <v>48.16</v>
      </c>
      <c r="BT5">
        <v>1.59</v>
      </c>
      <c r="BU5">
        <v>67.430000000000007</v>
      </c>
      <c r="BV5">
        <v>20.71</v>
      </c>
      <c r="BW5">
        <v>37.21</v>
      </c>
      <c r="BX5">
        <v>40.94</v>
      </c>
      <c r="BY5">
        <v>0</v>
      </c>
      <c r="BZ5">
        <v>12.69</v>
      </c>
      <c r="CA5">
        <v>15.52</v>
      </c>
      <c r="CB5">
        <v>81.88</v>
      </c>
      <c r="CC5">
        <v>163.76</v>
      </c>
      <c r="CD5">
        <v>0</v>
      </c>
      <c r="CE5">
        <v>0</v>
      </c>
      <c r="CF5">
        <v>81.88</v>
      </c>
      <c r="CG5">
        <v>32.75</v>
      </c>
      <c r="CH5">
        <v>0</v>
      </c>
      <c r="CI5">
        <v>12.41</v>
      </c>
      <c r="CJ5">
        <v>61.41</v>
      </c>
      <c r="CK5">
        <v>57.8</v>
      </c>
      <c r="CL5">
        <v>20.47</v>
      </c>
    </row>
    <row r="6" spans="1:90">
      <c r="A6" t="s">
        <v>236</v>
      </c>
      <c r="B6" t="s">
        <v>258</v>
      </c>
      <c r="C6" t="s">
        <v>230</v>
      </c>
      <c r="G6" t="s">
        <v>48</v>
      </c>
      <c r="H6" s="73">
        <v>1286.5200000000002</v>
      </c>
      <c r="I6" s="46">
        <v>452.09</v>
      </c>
      <c r="J6" s="46">
        <v>735.31000000000006</v>
      </c>
      <c r="K6" s="46">
        <v>139.56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37.21</v>
      </c>
      <c r="X6">
        <v>134.86000000000001</v>
      </c>
      <c r="Y6">
        <v>0.88</v>
      </c>
      <c r="Z6">
        <v>0</v>
      </c>
      <c r="AA6">
        <v>37.21</v>
      </c>
      <c r="AB6">
        <v>20.47</v>
      </c>
      <c r="AC6">
        <v>144.5</v>
      </c>
      <c r="AD6">
        <v>5.78</v>
      </c>
      <c r="AE6">
        <v>0</v>
      </c>
      <c r="AF6">
        <v>0.52</v>
      </c>
      <c r="AG6">
        <v>20.71</v>
      </c>
      <c r="AH6">
        <v>96.33</v>
      </c>
      <c r="AI6">
        <v>0.97</v>
      </c>
      <c r="AJ6">
        <v>27.94</v>
      </c>
      <c r="AK6">
        <v>68.39</v>
      </c>
      <c r="AL6">
        <v>0</v>
      </c>
      <c r="AM6">
        <v>67.430000000000007</v>
      </c>
      <c r="AN6">
        <v>0.36</v>
      </c>
      <c r="AO6">
        <v>1.93</v>
      </c>
      <c r="AP6">
        <v>47.64</v>
      </c>
      <c r="AQ6">
        <v>24.01</v>
      </c>
      <c r="AR6">
        <v>164</v>
      </c>
      <c r="AS6">
        <v>1.93</v>
      </c>
      <c r="AT6">
        <v>12.19</v>
      </c>
      <c r="AU6">
        <v>90.55</v>
      </c>
      <c r="AV6">
        <v>64.62</v>
      </c>
      <c r="AW6">
        <v>83.98</v>
      </c>
      <c r="AX6">
        <v>240.82</v>
      </c>
      <c r="AY6">
        <v>0</v>
      </c>
      <c r="AZ6">
        <v>39.5</v>
      </c>
      <c r="BA6">
        <v>0.67</v>
      </c>
      <c r="BB6">
        <v>48.16</v>
      </c>
      <c r="BC6">
        <v>54.19</v>
      </c>
      <c r="BD6">
        <v>0</v>
      </c>
      <c r="BE6">
        <v>96.33</v>
      </c>
      <c r="BF6">
        <v>0</v>
      </c>
      <c r="BG6">
        <v>4.82</v>
      </c>
      <c r="BH6">
        <v>0.88</v>
      </c>
      <c r="BI6">
        <v>0.63</v>
      </c>
      <c r="BJ6">
        <v>0</v>
      </c>
      <c r="BK6">
        <v>18.059999999999999</v>
      </c>
      <c r="BL6">
        <v>81.88</v>
      </c>
      <c r="BM6">
        <v>11.7</v>
      </c>
      <c r="BN6">
        <v>0.48</v>
      </c>
      <c r="BO6">
        <v>0.61</v>
      </c>
      <c r="BP6">
        <v>40.94</v>
      </c>
      <c r="BQ6">
        <v>2.89</v>
      </c>
      <c r="BR6">
        <v>66.650000000000006</v>
      </c>
      <c r="BS6">
        <v>48.16</v>
      </c>
      <c r="BT6">
        <v>1.59</v>
      </c>
      <c r="BU6">
        <v>67.430000000000007</v>
      </c>
      <c r="BV6">
        <v>20.71</v>
      </c>
      <c r="BW6">
        <v>37.21</v>
      </c>
      <c r="BX6">
        <v>40.94</v>
      </c>
      <c r="BY6">
        <v>0</v>
      </c>
      <c r="BZ6">
        <v>12.69</v>
      </c>
      <c r="CA6">
        <v>15.52</v>
      </c>
      <c r="CB6">
        <v>81.88</v>
      </c>
      <c r="CC6">
        <v>163.76</v>
      </c>
      <c r="CD6">
        <v>0</v>
      </c>
      <c r="CE6">
        <v>0</v>
      </c>
      <c r="CF6">
        <v>81.88</v>
      </c>
      <c r="CG6">
        <v>32.75</v>
      </c>
      <c r="CH6">
        <v>0</v>
      </c>
      <c r="CI6">
        <v>12.41</v>
      </c>
      <c r="CJ6">
        <v>61.41</v>
      </c>
      <c r="CK6">
        <v>57.8</v>
      </c>
      <c r="CL6">
        <v>20.47</v>
      </c>
    </row>
    <row r="7" spans="1:90">
      <c r="A7" t="s">
        <v>237</v>
      </c>
      <c r="B7" t="s">
        <v>280</v>
      </c>
      <c r="C7" t="s">
        <v>259</v>
      </c>
      <c r="G7" t="s">
        <v>49</v>
      </c>
      <c r="H7" s="73">
        <v>1286.4700000000005</v>
      </c>
      <c r="I7" s="46">
        <v>452.09</v>
      </c>
      <c r="J7" s="46">
        <v>735.31000000000006</v>
      </c>
      <c r="K7" s="46">
        <v>139.56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37.21</v>
      </c>
      <c r="X7">
        <v>134.86000000000001</v>
      </c>
      <c r="Y7">
        <v>0.88</v>
      </c>
      <c r="Z7">
        <v>0</v>
      </c>
      <c r="AA7">
        <v>37.21</v>
      </c>
      <c r="AB7">
        <v>20.47</v>
      </c>
      <c r="AC7">
        <v>144.5</v>
      </c>
      <c r="AD7">
        <v>5.78</v>
      </c>
      <c r="AE7">
        <v>0</v>
      </c>
      <c r="AF7">
        <v>0.52</v>
      </c>
      <c r="AG7">
        <v>20.71</v>
      </c>
      <c r="AH7">
        <v>96.33</v>
      </c>
      <c r="AI7">
        <v>0.97</v>
      </c>
      <c r="AJ7">
        <v>27.94</v>
      </c>
      <c r="AK7">
        <v>68.39</v>
      </c>
      <c r="AL7">
        <v>0</v>
      </c>
      <c r="AM7">
        <v>67.430000000000007</v>
      </c>
      <c r="AN7">
        <v>0.36</v>
      </c>
      <c r="AO7">
        <v>1.93</v>
      </c>
      <c r="AP7">
        <v>47.64</v>
      </c>
      <c r="AQ7">
        <v>24.01</v>
      </c>
      <c r="AR7">
        <v>164</v>
      </c>
      <c r="AS7">
        <v>1.93</v>
      </c>
      <c r="AT7">
        <v>12.19</v>
      </c>
      <c r="AU7">
        <v>90.55</v>
      </c>
      <c r="AV7">
        <v>64.62</v>
      </c>
      <c r="AW7">
        <v>83.98</v>
      </c>
      <c r="AX7">
        <v>240.82</v>
      </c>
      <c r="AY7">
        <v>0</v>
      </c>
      <c r="AZ7">
        <v>39.5</v>
      </c>
      <c r="BA7">
        <v>0.67</v>
      </c>
      <c r="BB7">
        <v>48.16</v>
      </c>
      <c r="BC7">
        <v>54.19</v>
      </c>
      <c r="BD7">
        <v>0</v>
      </c>
      <c r="BE7">
        <v>96.33</v>
      </c>
      <c r="BF7">
        <v>0</v>
      </c>
      <c r="BG7">
        <v>4.82</v>
      </c>
      <c r="BH7">
        <v>0.88</v>
      </c>
      <c r="BI7">
        <v>0.57999999999999996</v>
      </c>
      <c r="BJ7">
        <v>0</v>
      </c>
      <c r="BK7">
        <v>18.059999999999999</v>
      </c>
      <c r="BL7">
        <v>81.88</v>
      </c>
      <c r="BM7">
        <v>11.7</v>
      </c>
      <c r="BN7">
        <v>0.48</v>
      </c>
      <c r="BO7">
        <v>0.61</v>
      </c>
      <c r="BP7">
        <v>40.94</v>
      </c>
      <c r="BQ7">
        <v>2.89</v>
      </c>
      <c r="BR7">
        <v>66.650000000000006</v>
      </c>
      <c r="BS7">
        <v>48.16</v>
      </c>
      <c r="BT7">
        <v>1.59</v>
      </c>
      <c r="BU7">
        <v>67.430000000000007</v>
      </c>
      <c r="BV7">
        <v>20.71</v>
      </c>
      <c r="BW7">
        <v>37.21</v>
      </c>
      <c r="BX7">
        <v>40.94</v>
      </c>
      <c r="BY7">
        <v>0</v>
      </c>
      <c r="BZ7">
        <v>12.69</v>
      </c>
      <c r="CA7">
        <v>15.52</v>
      </c>
      <c r="CB7">
        <v>81.88</v>
      </c>
      <c r="CC7">
        <v>163.76</v>
      </c>
      <c r="CD7">
        <v>0</v>
      </c>
      <c r="CE7">
        <v>0</v>
      </c>
      <c r="CF7">
        <v>81.88</v>
      </c>
      <c r="CG7">
        <v>32.75</v>
      </c>
      <c r="CH7">
        <v>0</v>
      </c>
      <c r="CI7">
        <v>12.41</v>
      </c>
      <c r="CJ7">
        <v>61.41</v>
      </c>
      <c r="CK7">
        <v>57.8</v>
      </c>
      <c r="CL7">
        <v>20.47</v>
      </c>
    </row>
    <row r="8" spans="1:90">
      <c r="A8" t="s">
        <v>238</v>
      </c>
      <c r="B8" t="s">
        <v>315</v>
      </c>
      <c r="C8" t="s">
        <v>231</v>
      </c>
      <c r="G8" t="s">
        <v>50</v>
      </c>
      <c r="H8" s="73">
        <v>1286.2700000000002</v>
      </c>
      <c r="I8" s="46">
        <v>452.09</v>
      </c>
      <c r="J8" s="46">
        <v>735.31000000000006</v>
      </c>
      <c r="K8" s="46">
        <v>139.56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37.21</v>
      </c>
      <c r="X8">
        <v>134.86000000000001</v>
      </c>
      <c r="Y8">
        <v>0.88</v>
      </c>
      <c r="Z8">
        <v>0</v>
      </c>
      <c r="AA8">
        <v>37.21</v>
      </c>
      <c r="AB8">
        <v>20.47</v>
      </c>
      <c r="AC8">
        <v>144.5</v>
      </c>
      <c r="AD8">
        <v>5.78</v>
      </c>
      <c r="AE8">
        <v>0</v>
      </c>
      <c r="AF8">
        <v>0.52</v>
      </c>
      <c r="AG8">
        <v>20.71</v>
      </c>
      <c r="AH8">
        <v>96.33</v>
      </c>
      <c r="AI8">
        <v>0.97</v>
      </c>
      <c r="AJ8">
        <v>27.94</v>
      </c>
      <c r="AK8">
        <v>68.39</v>
      </c>
      <c r="AL8">
        <v>0</v>
      </c>
      <c r="AM8">
        <v>67.430000000000007</v>
      </c>
      <c r="AN8">
        <v>0.36</v>
      </c>
      <c r="AO8">
        <v>1.93</v>
      </c>
      <c r="AP8">
        <v>47.64</v>
      </c>
      <c r="AQ8">
        <v>24.01</v>
      </c>
      <c r="AR8">
        <v>164</v>
      </c>
      <c r="AS8">
        <v>1.93</v>
      </c>
      <c r="AT8">
        <v>12.19</v>
      </c>
      <c r="AU8">
        <v>90.55</v>
      </c>
      <c r="AV8">
        <v>64.62</v>
      </c>
      <c r="AW8">
        <v>83.98</v>
      </c>
      <c r="AX8">
        <v>240.82</v>
      </c>
      <c r="AY8">
        <v>0</v>
      </c>
      <c r="AZ8">
        <v>39.299999999999997</v>
      </c>
      <c r="BA8">
        <v>0.67</v>
      </c>
      <c r="BB8">
        <v>48.16</v>
      </c>
      <c r="BC8">
        <v>54.19</v>
      </c>
      <c r="BD8">
        <v>0</v>
      </c>
      <c r="BE8">
        <v>96.33</v>
      </c>
      <c r="BF8">
        <v>0</v>
      </c>
      <c r="BG8">
        <v>4.82</v>
      </c>
      <c r="BH8">
        <v>0.88</v>
      </c>
      <c r="BI8">
        <v>0.57999999999999996</v>
      </c>
      <c r="BJ8">
        <v>0</v>
      </c>
      <c r="BK8">
        <v>18.059999999999999</v>
      </c>
      <c r="BL8">
        <v>81.88</v>
      </c>
      <c r="BM8">
        <v>11.7</v>
      </c>
      <c r="BN8">
        <v>0.48</v>
      </c>
      <c r="BO8">
        <v>0.61</v>
      </c>
      <c r="BP8">
        <v>40.94</v>
      </c>
      <c r="BQ8">
        <v>2.89</v>
      </c>
      <c r="BR8">
        <v>66.650000000000006</v>
      </c>
      <c r="BS8">
        <v>48.16</v>
      </c>
      <c r="BT8">
        <v>1.59</v>
      </c>
      <c r="BU8">
        <v>67.430000000000007</v>
      </c>
      <c r="BV8">
        <v>20.71</v>
      </c>
      <c r="BW8">
        <v>37.21</v>
      </c>
      <c r="BX8">
        <v>40.94</v>
      </c>
      <c r="BY8">
        <v>0</v>
      </c>
      <c r="BZ8">
        <v>12.69</v>
      </c>
      <c r="CA8">
        <v>15.52</v>
      </c>
      <c r="CB8">
        <v>81.88</v>
      </c>
      <c r="CC8">
        <v>163.76</v>
      </c>
      <c r="CD8">
        <v>0</v>
      </c>
      <c r="CE8">
        <v>0</v>
      </c>
      <c r="CF8">
        <v>81.88</v>
      </c>
      <c r="CG8">
        <v>32.75</v>
      </c>
      <c r="CH8">
        <v>0</v>
      </c>
      <c r="CI8">
        <v>12.41</v>
      </c>
      <c r="CJ8">
        <v>61.41</v>
      </c>
      <c r="CK8">
        <v>57.8</v>
      </c>
      <c r="CL8">
        <v>20.47</v>
      </c>
    </row>
    <row r="9" spans="1:90">
      <c r="A9" t="s">
        <v>239</v>
      </c>
      <c r="B9" t="s">
        <v>335</v>
      </c>
      <c r="C9" t="s">
        <v>232</v>
      </c>
      <c r="G9" t="s">
        <v>51</v>
      </c>
      <c r="H9" s="73">
        <v>1286.1800000000005</v>
      </c>
      <c r="I9" s="46">
        <v>452.09</v>
      </c>
      <c r="J9" s="46">
        <v>735.31000000000006</v>
      </c>
      <c r="K9" s="46">
        <v>139.56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37.21</v>
      </c>
      <c r="X9">
        <v>134.86000000000001</v>
      </c>
      <c r="Y9">
        <v>0.88</v>
      </c>
      <c r="Z9">
        <v>0</v>
      </c>
      <c r="AA9">
        <v>37.21</v>
      </c>
      <c r="AB9">
        <v>20.47</v>
      </c>
      <c r="AC9">
        <v>144.5</v>
      </c>
      <c r="AD9">
        <v>5.78</v>
      </c>
      <c r="AE9">
        <v>0</v>
      </c>
      <c r="AF9">
        <v>0.52</v>
      </c>
      <c r="AG9">
        <v>20.71</v>
      </c>
      <c r="AH9">
        <v>96.33</v>
      </c>
      <c r="AI9">
        <v>0.97</v>
      </c>
      <c r="AJ9">
        <v>27.94</v>
      </c>
      <c r="AK9">
        <v>68.39</v>
      </c>
      <c r="AL9">
        <v>0</v>
      </c>
      <c r="AM9">
        <v>67.430000000000007</v>
      </c>
      <c r="AN9">
        <v>0.36</v>
      </c>
      <c r="AO9">
        <v>1.93</v>
      </c>
      <c r="AP9">
        <v>47.64</v>
      </c>
      <c r="AQ9">
        <v>24.01</v>
      </c>
      <c r="AR9">
        <v>164</v>
      </c>
      <c r="AS9">
        <v>1.93</v>
      </c>
      <c r="AT9">
        <v>12.19</v>
      </c>
      <c r="AU9">
        <v>90.55</v>
      </c>
      <c r="AV9">
        <v>64.62</v>
      </c>
      <c r="AW9">
        <v>83.98</v>
      </c>
      <c r="AX9">
        <v>240.82</v>
      </c>
      <c r="AY9">
        <v>0</v>
      </c>
      <c r="AZ9">
        <v>39.21</v>
      </c>
      <c r="BA9">
        <v>0.67</v>
      </c>
      <c r="BB9">
        <v>48.16</v>
      </c>
      <c r="BC9">
        <v>54.19</v>
      </c>
      <c r="BD9">
        <v>0</v>
      </c>
      <c r="BE9">
        <v>96.33</v>
      </c>
      <c r="BF9">
        <v>0</v>
      </c>
      <c r="BG9">
        <v>4.82</v>
      </c>
      <c r="BH9">
        <v>0.88</v>
      </c>
      <c r="BI9">
        <v>0.57999999999999996</v>
      </c>
      <c r="BJ9">
        <v>0</v>
      </c>
      <c r="BK9">
        <v>18.059999999999999</v>
      </c>
      <c r="BL9">
        <v>81.88</v>
      </c>
      <c r="BM9">
        <v>11.7</v>
      </c>
      <c r="BN9">
        <v>0.48</v>
      </c>
      <c r="BO9">
        <v>0.61</v>
      </c>
      <c r="BP9">
        <v>40.94</v>
      </c>
      <c r="BQ9">
        <v>2.89</v>
      </c>
      <c r="BR9">
        <v>66.650000000000006</v>
      </c>
      <c r="BS9">
        <v>48.16</v>
      </c>
      <c r="BT9">
        <v>1.59</v>
      </c>
      <c r="BU9">
        <v>67.430000000000007</v>
      </c>
      <c r="BV9">
        <v>20.71</v>
      </c>
      <c r="BW9">
        <v>37.21</v>
      </c>
      <c r="BX9">
        <v>40.94</v>
      </c>
      <c r="BY9">
        <v>0</v>
      </c>
      <c r="BZ9">
        <v>12.69</v>
      </c>
      <c r="CA9">
        <v>15.52</v>
      </c>
      <c r="CB9">
        <v>81.88</v>
      </c>
      <c r="CC9">
        <v>163.76</v>
      </c>
      <c r="CD9">
        <v>0</v>
      </c>
      <c r="CE9">
        <v>0</v>
      </c>
      <c r="CF9">
        <v>81.88</v>
      </c>
      <c r="CG9">
        <v>32.75</v>
      </c>
      <c r="CH9">
        <v>0</v>
      </c>
      <c r="CI9">
        <v>12.41</v>
      </c>
      <c r="CJ9">
        <v>61.41</v>
      </c>
      <c r="CK9">
        <v>57.8</v>
      </c>
      <c r="CL9">
        <v>20.47</v>
      </c>
    </row>
    <row r="10" spans="1:90">
      <c r="A10" t="s">
        <v>260</v>
      </c>
      <c r="C10" t="s">
        <v>233</v>
      </c>
      <c r="G10" t="s">
        <v>52</v>
      </c>
      <c r="H10" s="73">
        <v>1286.7500000000002</v>
      </c>
      <c r="I10" s="46">
        <v>452.09</v>
      </c>
      <c r="J10" s="46">
        <v>735.31000000000006</v>
      </c>
      <c r="K10" s="46">
        <v>139.56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37.21</v>
      </c>
      <c r="X10">
        <v>134.86000000000001</v>
      </c>
      <c r="Y10">
        <v>0.88</v>
      </c>
      <c r="Z10">
        <v>0</v>
      </c>
      <c r="AA10">
        <v>37.21</v>
      </c>
      <c r="AB10">
        <v>20.47</v>
      </c>
      <c r="AC10">
        <v>144.5</v>
      </c>
      <c r="AD10">
        <v>5.78</v>
      </c>
      <c r="AE10">
        <v>0</v>
      </c>
      <c r="AF10">
        <v>0.52</v>
      </c>
      <c r="AG10">
        <v>20.71</v>
      </c>
      <c r="AH10">
        <v>96.33</v>
      </c>
      <c r="AI10">
        <v>0.97</v>
      </c>
      <c r="AJ10">
        <v>27.94</v>
      </c>
      <c r="AK10">
        <v>68.39</v>
      </c>
      <c r="AL10">
        <v>0</v>
      </c>
      <c r="AM10">
        <v>67.430000000000007</v>
      </c>
      <c r="AN10">
        <v>0.36</v>
      </c>
      <c r="AO10">
        <v>1.93</v>
      </c>
      <c r="AP10">
        <v>47.64</v>
      </c>
      <c r="AQ10">
        <v>24.01</v>
      </c>
      <c r="AR10">
        <v>164</v>
      </c>
      <c r="AS10">
        <v>1.93</v>
      </c>
      <c r="AT10">
        <v>12.19</v>
      </c>
      <c r="AU10">
        <v>90.55</v>
      </c>
      <c r="AV10">
        <v>64.62</v>
      </c>
      <c r="AW10">
        <v>83.98</v>
      </c>
      <c r="AX10">
        <v>240.82</v>
      </c>
      <c r="AY10">
        <v>0</v>
      </c>
      <c r="AZ10">
        <v>39.78</v>
      </c>
      <c r="BA10">
        <v>0.67</v>
      </c>
      <c r="BB10">
        <v>48.16</v>
      </c>
      <c r="BC10">
        <v>54.19</v>
      </c>
      <c r="BD10">
        <v>0</v>
      </c>
      <c r="BE10">
        <v>96.33</v>
      </c>
      <c r="BF10">
        <v>0</v>
      </c>
      <c r="BG10">
        <v>4.82</v>
      </c>
      <c r="BH10">
        <v>0.88</v>
      </c>
      <c r="BI10">
        <v>0.57999999999999996</v>
      </c>
      <c r="BJ10">
        <v>0</v>
      </c>
      <c r="BK10">
        <v>18.059999999999999</v>
      </c>
      <c r="BL10">
        <v>81.88</v>
      </c>
      <c r="BM10">
        <v>11.7</v>
      </c>
      <c r="BN10">
        <v>0.48</v>
      </c>
      <c r="BO10">
        <v>0.61</v>
      </c>
      <c r="BP10">
        <v>40.94</v>
      </c>
      <c r="BQ10">
        <v>2.89</v>
      </c>
      <c r="BR10">
        <v>66.650000000000006</v>
      </c>
      <c r="BS10">
        <v>48.16</v>
      </c>
      <c r="BT10">
        <v>1.59</v>
      </c>
      <c r="BU10">
        <v>67.430000000000007</v>
      </c>
      <c r="BV10">
        <v>20.71</v>
      </c>
      <c r="BW10">
        <v>37.21</v>
      </c>
      <c r="BX10">
        <v>40.94</v>
      </c>
      <c r="BY10">
        <v>0</v>
      </c>
      <c r="BZ10">
        <v>12.69</v>
      </c>
      <c r="CA10">
        <v>15.52</v>
      </c>
      <c r="CB10">
        <v>81.88</v>
      </c>
      <c r="CC10">
        <v>163.76</v>
      </c>
      <c r="CD10">
        <v>0</v>
      </c>
      <c r="CE10">
        <v>0</v>
      </c>
      <c r="CF10">
        <v>81.88</v>
      </c>
      <c r="CG10">
        <v>32.75</v>
      </c>
      <c r="CH10">
        <v>0</v>
      </c>
      <c r="CI10">
        <v>12.41</v>
      </c>
      <c r="CJ10">
        <v>61.41</v>
      </c>
      <c r="CK10">
        <v>57.8</v>
      </c>
      <c r="CL10">
        <v>20.47</v>
      </c>
    </row>
    <row r="11" spans="1:90">
      <c r="A11" t="s">
        <v>240</v>
      </c>
      <c r="C11" t="s">
        <v>316</v>
      </c>
      <c r="G11" t="s">
        <v>53</v>
      </c>
      <c r="H11" s="73">
        <v>826.96999999999991</v>
      </c>
      <c r="I11" s="46">
        <v>439.90000000000003</v>
      </c>
      <c r="J11" s="46">
        <v>687.15000000000009</v>
      </c>
      <c r="K11" s="46">
        <v>139.56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37.21</v>
      </c>
      <c r="X11">
        <v>134.86000000000001</v>
      </c>
      <c r="Y11">
        <v>0.88</v>
      </c>
      <c r="Z11">
        <v>0</v>
      </c>
      <c r="AA11">
        <v>37.21</v>
      </c>
      <c r="AB11">
        <v>20.47</v>
      </c>
      <c r="AC11">
        <v>0</v>
      </c>
      <c r="AD11">
        <v>5.78</v>
      </c>
      <c r="AE11">
        <v>0</v>
      </c>
      <c r="AF11">
        <v>0.52</v>
      </c>
      <c r="AG11">
        <v>20.71</v>
      </c>
      <c r="AH11">
        <v>96.33</v>
      </c>
      <c r="AI11">
        <v>0.97</v>
      </c>
      <c r="AJ11">
        <v>27.94</v>
      </c>
      <c r="AK11">
        <v>0</v>
      </c>
      <c r="AL11">
        <v>0</v>
      </c>
      <c r="AM11">
        <v>0</v>
      </c>
      <c r="AN11">
        <v>0.36</v>
      </c>
      <c r="AO11">
        <v>1.93</v>
      </c>
      <c r="AP11">
        <v>47.64</v>
      </c>
      <c r="AQ11">
        <v>24.01</v>
      </c>
      <c r="AR11">
        <v>164</v>
      </c>
      <c r="AS11">
        <v>1.93</v>
      </c>
      <c r="AT11">
        <v>0</v>
      </c>
      <c r="AU11">
        <v>90.55</v>
      </c>
      <c r="AV11">
        <v>64.62</v>
      </c>
      <c r="AW11">
        <v>83.98</v>
      </c>
      <c r="AX11">
        <v>240.82</v>
      </c>
      <c r="AY11">
        <v>0</v>
      </c>
      <c r="AZ11">
        <v>0</v>
      </c>
      <c r="BA11">
        <v>0.67</v>
      </c>
      <c r="BB11">
        <v>48.16</v>
      </c>
      <c r="BC11">
        <v>54.19</v>
      </c>
      <c r="BD11">
        <v>0</v>
      </c>
      <c r="BE11">
        <v>96.33</v>
      </c>
      <c r="BF11">
        <v>0</v>
      </c>
      <c r="BG11">
        <v>4.82</v>
      </c>
      <c r="BH11">
        <v>0.88</v>
      </c>
      <c r="BI11">
        <v>0.57999999999999996</v>
      </c>
      <c r="BJ11">
        <v>0</v>
      </c>
      <c r="BK11">
        <v>18.059999999999999</v>
      </c>
      <c r="BL11">
        <v>0</v>
      </c>
      <c r="BM11">
        <v>11.7</v>
      </c>
      <c r="BN11">
        <v>0.48</v>
      </c>
      <c r="BO11">
        <v>0.61</v>
      </c>
      <c r="BP11">
        <v>40.94</v>
      </c>
      <c r="BQ11">
        <v>2.89</v>
      </c>
      <c r="BR11">
        <v>66.650000000000006</v>
      </c>
      <c r="BS11">
        <v>0</v>
      </c>
      <c r="BT11">
        <v>1.59</v>
      </c>
      <c r="BU11">
        <v>67.430000000000007</v>
      </c>
      <c r="BV11">
        <v>20.71</v>
      </c>
      <c r="BW11">
        <v>37.21</v>
      </c>
      <c r="BX11">
        <v>40.94</v>
      </c>
      <c r="BY11">
        <v>0</v>
      </c>
      <c r="BZ11">
        <v>12.69</v>
      </c>
      <c r="CA11">
        <v>15.52</v>
      </c>
      <c r="CB11">
        <v>81.88</v>
      </c>
      <c r="CC11">
        <v>163.76</v>
      </c>
      <c r="CD11">
        <v>0</v>
      </c>
      <c r="CE11">
        <v>0</v>
      </c>
      <c r="CF11">
        <v>81.88</v>
      </c>
      <c r="CG11">
        <v>32.75</v>
      </c>
      <c r="CH11">
        <v>0</v>
      </c>
      <c r="CI11">
        <v>12.41</v>
      </c>
      <c r="CJ11">
        <v>61.41</v>
      </c>
      <c r="CK11">
        <v>0</v>
      </c>
      <c r="CL11">
        <v>20.47</v>
      </c>
    </row>
    <row r="12" spans="1:90">
      <c r="A12" t="s">
        <v>241</v>
      </c>
      <c r="C12" t="s">
        <v>336</v>
      </c>
      <c r="G12" t="s">
        <v>54</v>
      </c>
      <c r="H12" s="73">
        <v>826.96999999999991</v>
      </c>
      <c r="I12" s="46">
        <v>439.90000000000003</v>
      </c>
      <c r="J12" s="46">
        <v>687.15000000000009</v>
      </c>
      <c r="K12" s="46">
        <v>139.56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37.21</v>
      </c>
      <c r="X12">
        <v>134.86000000000001</v>
      </c>
      <c r="Y12">
        <v>0.88</v>
      </c>
      <c r="Z12">
        <v>0</v>
      </c>
      <c r="AA12">
        <v>37.21</v>
      </c>
      <c r="AB12">
        <v>20.47</v>
      </c>
      <c r="AC12">
        <v>0</v>
      </c>
      <c r="AD12">
        <v>5.78</v>
      </c>
      <c r="AE12">
        <v>0</v>
      </c>
      <c r="AF12">
        <v>0.52</v>
      </c>
      <c r="AG12">
        <v>20.71</v>
      </c>
      <c r="AH12">
        <v>96.33</v>
      </c>
      <c r="AI12">
        <v>0.97</v>
      </c>
      <c r="AJ12">
        <v>27.94</v>
      </c>
      <c r="AK12">
        <v>0</v>
      </c>
      <c r="AL12">
        <v>0</v>
      </c>
      <c r="AM12">
        <v>0</v>
      </c>
      <c r="AN12">
        <v>0.36</v>
      </c>
      <c r="AO12">
        <v>1.93</v>
      </c>
      <c r="AP12">
        <v>47.64</v>
      </c>
      <c r="AQ12">
        <v>24.01</v>
      </c>
      <c r="AR12">
        <v>164</v>
      </c>
      <c r="AS12">
        <v>1.93</v>
      </c>
      <c r="AT12">
        <v>0</v>
      </c>
      <c r="AU12">
        <v>90.55</v>
      </c>
      <c r="AV12">
        <v>64.62</v>
      </c>
      <c r="AW12">
        <v>83.98</v>
      </c>
      <c r="AX12">
        <v>240.82</v>
      </c>
      <c r="AY12">
        <v>0</v>
      </c>
      <c r="AZ12">
        <v>0</v>
      </c>
      <c r="BA12">
        <v>0.67</v>
      </c>
      <c r="BB12">
        <v>48.16</v>
      </c>
      <c r="BC12">
        <v>54.19</v>
      </c>
      <c r="BD12">
        <v>0</v>
      </c>
      <c r="BE12">
        <v>96.33</v>
      </c>
      <c r="BF12">
        <v>0</v>
      </c>
      <c r="BG12">
        <v>4.82</v>
      </c>
      <c r="BH12">
        <v>0.88</v>
      </c>
      <c r="BI12">
        <v>0.57999999999999996</v>
      </c>
      <c r="BJ12">
        <v>0</v>
      </c>
      <c r="BK12">
        <v>18.059999999999999</v>
      </c>
      <c r="BL12">
        <v>0</v>
      </c>
      <c r="BM12">
        <v>11.7</v>
      </c>
      <c r="BN12">
        <v>0.48</v>
      </c>
      <c r="BO12">
        <v>0.61</v>
      </c>
      <c r="BP12">
        <v>40.94</v>
      </c>
      <c r="BQ12">
        <v>2.89</v>
      </c>
      <c r="BR12">
        <v>66.650000000000006</v>
      </c>
      <c r="BS12">
        <v>0</v>
      </c>
      <c r="BT12">
        <v>1.59</v>
      </c>
      <c r="BU12">
        <v>67.430000000000007</v>
      </c>
      <c r="BV12">
        <v>20.71</v>
      </c>
      <c r="BW12">
        <v>37.21</v>
      </c>
      <c r="BX12">
        <v>40.94</v>
      </c>
      <c r="BY12">
        <v>0</v>
      </c>
      <c r="BZ12">
        <v>12.69</v>
      </c>
      <c r="CA12">
        <v>15.52</v>
      </c>
      <c r="CB12">
        <v>81.88</v>
      </c>
      <c r="CC12">
        <v>163.76</v>
      </c>
      <c r="CD12">
        <v>0</v>
      </c>
      <c r="CE12">
        <v>0</v>
      </c>
      <c r="CF12">
        <v>81.88</v>
      </c>
      <c r="CG12">
        <v>32.75</v>
      </c>
      <c r="CH12">
        <v>0</v>
      </c>
      <c r="CI12">
        <v>12.41</v>
      </c>
      <c r="CJ12">
        <v>61.41</v>
      </c>
      <c r="CK12">
        <v>0</v>
      </c>
      <c r="CL12">
        <v>20.47</v>
      </c>
    </row>
    <row r="13" spans="1:90">
      <c r="A13" t="s">
        <v>242</v>
      </c>
      <c r="G13" t="s">
        <v>55</v>
      </c>
      <c r="H13" s="73">
        <v>826.96999999999991</v>
      </c>
      <c r="I13" s="46">
        <v>439.90000000000003</v>
      </c>
      <c r="J13" s="46">
        <v>687.15000000000009</v>
      </c>
      <c r="K13" s="46">
        <v>139.56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37.21</v>
      </c>
      <c r="X13">
        <v>134.86000000000001</v>
      </c>
      <c r="Y13">
        <v>0.88</v>
      </c>
      <c r="Z13">
        <v>0</v>
      </c>
      <c r="AA13">
        <v>37.21</v>
      </c>
      <c r="AB13">
        <v>20.47</v>
      </c>
      <c r="AC13">
        <v>0</v>
      </c>
      <c r="AD13">
        <v>5.78</v>
      </c>
      <c r="AE13">
        <v>0</v>
      </c>
      <c r="AF13">
        <v>0.52</v>
      </c>
      <c r="AG13">
        <v>20.71</v>
      </c>
      <c r="AH13">
        <v>96.33</v>
      </c>
      <c r="AI13">
        <v>0.97</v>
      </c>
      <c r="AJ13">
        <v>27.94</v>
      </c>
      <c r="AK13">
        <v>0</v>
      </c>
      <c r="AL13">
        <v>0</v>
      </c>
      <c r="AM13">
        <v>0</v>
      </c>
      <c r="AN13">
        <v>0.36</v>
      </c>
      <c r="AO13">
        <v>1.93</v>
      </c>
      <c r="AP13">
        <v>47.64</v>
      </c>
      <c r="AQ13">
        <v>24.01</v>
      </c>
      <c r="AR13">
        <v>164</v>
      </c>
      <c r="AS13">
        <v>1.93</v>
      </c>
      <c r="AT13">
        <v>0</v>
      </c>
      <c r="AU13">
        <v>90.55</v>
      </c>
      <c r="AV13">
        <v>64.62</v>
      </c>
      <c r="AW13">
        <v>83.98</v>
      </c>
      <c r="AX13">
        <v>240.82</v>
      </c>
      <c r="AY13">
        <v>0</v>
      </c>
      <c r="AZ13">
        <v>0</v>
      </c>
      <c r="BA13">
        <v>0.67</v>
      </c>
      <c r="BB13">
        <v>48.16</v>
      </c>
      <c r="BC13">
        <v>54.19</v>
      </c>
      <c r="BD13">
        <v>0</v>
      </c>
      <c r="BE13">
        <v>96.33</v>
      </c>
      <c r="BF13">
        <v>0</v>
      </c>
      <c r="BG13">
        <v>4.82</v>
      </c>
      <c r="BH13">
        <v>0.88</v>
      </c>
      <c r="BI13">
        <v>0.57999999999999996</v>
      </c>
      <c r="BJ13">
        <v>0</v>
      </c>
      <c r="BK13">
        <v>18.059999999999999</v>
      </c>
      <c r="BL13">
        <v>0</v>
      </c>
      <c r="BM13">
        <v>11.7</v>
      </c>
      <c r="BN13">
        <v>0.48</v>
      </c>
      <c r="BO13">
        <v>0.61</v>
      </c>
      <c r="BP13">
        <v>40.94</v>
      </c>
      <c r="BQ13">
        <v>2.89</v>
      </c>
      <c r="BR13">
        <v>66.650000000000006</v>
      </c>
      <c r="BS13">
        <v>0</v>
      </c>
      <c r="BT13">
        <v>1.59</v>
      </c>
      <c r="BU13">
        <v>67.430000000000007</v>
      </c>
      <c r="BV13">
        <v>20.71</v>
      </c>
      <c r="BW13">
        <v>37.21</v>
      </c>
      <c r="BX13">
        <v>40.94</v>
      </c>
      <c r="BY13">
        <v>0</v>
      </c>
      <c r="BZ13">
        <v>12.69</v>
      </c>
      <c r="CA13">
        <v>15.52</v>
      </c>
      <c r="CB13">
        <v>81.88</v>
      </c>
      <c r="CC13">
        <v>163.76</v>
      </c>
      <c r="CD13">
        <v>0</v>
      </c>
      <c r="CE13">
        <v>0</v>
      </c>
      <c r="CF13">
        <v>81.88</v>
      </c>
      <c r="CG13">
        <v>32.75</v>
      </c>
      <c r="CH13">
        <v>0</v>
      </c>
      <c r="CI13">
        <v>12.41</v>
      </c>
      <c r="CJ13">
        <v>61.41</v>
      </c>
      <c r="CK13">
        <v>0</v>
      </c>
      <c r="CL13">
        <v>20.47</v>
      </c>
    </row>
    <row r="14" spans="1:90">
      <c r="A14" t="s">
        <v>243</v>
      </c>
      <c r="G14" t="s">
        <v>56</v>
      </c>
      <c r="H14" s="73">
        <v>826.96999999999991</v>
      </c>
      <c r="I14" s="46">
        <v>439.90000000000003</v>
      </c>
      <c r="J14" s="46">
        <v>687.15000000000009</v>
      </c>
      <c r="K14" s="46">
        <v>139.56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37.21</v>
      </c>
      <c r="X14">
        <v>134.86000000000001</v>
      </c>
      <c r="Y14">
        <v>0.88</v>
      </c>
      <c r="Z14">
        <v>0</v>
      </c>
      <c r="AA14">
        <v>37.21</v>
      </c>
      <c r="AB14">
        <v>20.47</v>
      </c>
      <c r="AC14">
        <v>0</v>
      </c>
      <c r="AD14">
        <v>5.78</v>
      </c>
      <c r="AE14">
        <v>0</v>
      </c>
      <c r="AF14">
        <v>0.52</v>
      </c>
      <c r="AG14">
        <v>20.71</v>
      </c>
      <c r="AH14">
        <v>96.33</v>
      </c>
      <c r="AI14">
        <v>0.97</v>
      </c>
      <c r="AJ14">
        <v>27.94</v>
      </c>
      <c r="AK14">
        <v>0</v>
      </c>
      <c r="AL14">
        <v>0</v>
      </c>
      <c r="AM14">
        <v>0</v>
      </c>
      <c r="AN14">
        <v>0.36</v>
      </c>
      <c r="AO14">
        <v>1.93</v>
      </c>
      <c r="AP14">
        <v>47.64</v>
      </c>
      <c r="AQ14">
        <v>24.01</v>
      </c>
      <c r="AR14">
        <v>164</v>
      </c>
      <c r="AS14">
        <v>1.93</v>
      </c>
      <c r="AT14">
        <v>0</v>
      </c>
      <c r="AU14">
        <v>90.55</v>
      </c>
      <c r="AV14">
        <v>64.62</v>
      </c>
      <c r="AW14">
        <v>83.98</v>
      </c>
      <c r="AX14">
        <v>240.82</v>
      </c>
      <c r="AY14">
        <v>0</v>
      </c>
      <c r="AZ14">
        <v>0</v>
      </c>
      <c r="BA14">
        <v>0.67</v>
      </c>
      <c r="BB14">
        <v>48.16</v>
      </c>
      <c r="BC14">
        <v>54.19</v>
      </c>
      <c r="BD14">
        <v>0</v>
      </c>
      <c r="BE14">
        <v>96.33</v>
      </c>
      <c r="BF14">
        <v>0</v>
      </c>
      <c r="BG14">
        <v>4.82</v>
      </c>
      <c r="BH14">
        <v>0.88</v>
      </c>
      <c r="BI14">
        <v>0.57999999999999996</v>
      </c>
      <c r="BJ14">
        <v>0</v>
      </c>
      <c r="BK14">
        <v>18.059999999999999</v>
      </c>
      <c r="BL14">
        <v>0</v>
      </c>
      <c r="BM14">
        <v>11.7</v>
      </c>
      <c r="BN14">
        <v>0.48</v>
      </c>
      <c r="BO14">
        <v>0.61</v>
      </c>
      <c r="BP14">
        <v>40.94</v>
      </c>
      <c r="BQ14">
        <v>2.89</v>
      </c>
      <c r="BR14">
        <v>66.650000000000006</v>
      </c>
      <c r="BS14">
        <v>0</v>
      </c>
      <c r="BT14">
        <v>1.59</v>
      </c>
      <c r="BU14">
        <v>67.430000000000007</v>
      </c>
      <c r="BV14">
        <v>20.71</v>
      </c>
      <c r="BW14">
        <v>37.21</v>
      </c>
      <c r="BX14">
        <v>40.94</v>
      </c>
      <c r="BY14">
        <v>0</v>
      </c>
      <c r="BZ14">
        <v>12.69</v>
      </c>
      <c r="CA14">
        <v>15.52</v>
      </c>
      <c r="CB14">
        <v>81.88</v>
      </c>
      <c r="CC14">
        <v>163.76</v>
      </c>
      <c r="CD14">
        <v>0</v>
      </c>
      <c r="CE14">
        <v>0</v>
      </c>
      <c r="CF14">
        <v>81.88</v>
      </c>
      <c r="CG14">
        <v>32.75</v>
      </c>
      <c r="CH14">
        <v>0</v>
      </c>
      <c r="CI14">
        <v>12.41</v>
      </c>
      <c r="CJ14">
        <v>61.41</v>
      </c>
      <c r="CK14">
        <v>0</v>
      </c>
      <c r="CL14">
        <v>20.47</v>
      </c>
    </row>
    <row r="15" spans="1:90">
      <c r="A15" t="s">
        <v>244</v>
      </c>
      <c r="G15" t="s">
        <v>57</v>
      </c>
      <c r="H15" s="73">
        <v>794.16999999999985</v>
      </c>
      <c r="I15" s="46">
        <v>392.26000000000005</v>
      </c>
      <c r="J15" s="46">
        <v>686.96</v>
      </c>
      <c r="K15" s="46">
        <v>139.56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37.21</v>
      </c>
      <c r="X15">
        <v>134.86000000000001</v>
      </c>
      <c r="Y15">
        <v>0.88</v>
      </c>
      <c r="Z15">
        <v>0</v>
      </c>
      <c r="AA15">
        <v>37.21</v>
      </c>
      <c r="AB15">
        <v>20.47</v>
      </c>
      <c r="AC15">
        <v>0</v>
      </c>
      <c r="AD15">
        <v>5.78</v>
      </c>
      <c r="AE15">
        <v>0</v>
      </c>
      <c r="AF15">
        <v>0.52</v>
      </c>
      <c r="AG15">
        <v>20.71</v>
      </c>
      <c r="AH15">
        <v>96.33</v>
      </c>
      <c r="AI15">
        <v>0.97</v>
      </c>
      <c r="AJ15">
        <v>27.94</v>
      </c>
      <c r="AK15">
        <v>0</v>
      </c>
      <c r="AL15">
        <v>0</v>
      </c>
      <c r="AM15">
        <v>0</v>
      </c>
      <c r="AN15">
        <v>0.36</v>
      </c>
      <c r="AO15">
        <v>1.93</v>
      </c>
      <c r="AP15">
        <v>0</v>
      </c>
      <c r="AQ15">
        <v>24.01</v>
      </c>
      <c r="AR15">
        <v>164</v>
      </c>
      <c r="AS15">
        <v>1.93</v>
      </c>
      <c r="AT15">
        <v>0</v>
      </c>
      <c r="AU15">
        <v>90.55</v>
      </c>
      <c r="AV15">
        <v>64.62</v>
      </c>
      <c r="AW15">
        <v>83.98</v>
      </c>
      <c r="AX15">
        <v>240.82</v>
      </c>
      <c r="AY15">
        <v>0</v>
      </c>
      <c r="AZ15">
        <v>0</v>
      </c>
      <c r="BA15">
        <v>0.67</v>
      </c>
      <c r="BB15">
        <v>48.16</v>
      </c>
      <c r="BC15">
        <v>54.19</v>
      </c>
      <c r="BD15">
        <v>0</v>
      </c>
      <c r="BE15">
        <v>96.33</v>
      </c>
      <c r="BF15">
        <v>0</v>
      </c>
      <c r="BG15">
        <v>4.82</v>
      </c>
      <c r="BH15">
        <v>0.88</v>
      </c>
      <c r="BI15">
        <v>0.53</v>
      </c>
      <c r="BJ15">
        <v>0</v>
      </c>
      <c r="BK15">
        <v>18.059999999999999</v>
      </c>
      <c r="BL15">
        <v>0</v>
      </c>
      <c r="BM15">
        <v>11.7</v>
      </c>
      <c r="BN15">
        <v>0.48</v>
      </c>
      <c r="BO15">
        <v>0.61</v>
      </c>
      <c r="BP15">
        <v>40.94</v>
      </c>
      <c r="BQ15">
        <v>2.89</v>
      </c>
      <c r="BR15">
        <v>66.650000000000006</v>
      </c>
      <c r="BS15">
        <v>0</v>
      </c>
      <c r="BT15">
        <v>1.59</v>
      </c>
      <c r="BU15">
        <v>67.430000000000007</v>
      </c>
      <c r="BV15">
        <v>20.71</v>
      </c>
      <c r="BW15">
        <v>37.21</v>
      </c>
      <c r="BX15">
        <v>40.94</v>
      </c>
      <c r="BY15">
        <v>0</v>
      </c>
      <c r="BZ15">
        <v>12.5</v>
      </c>
      <c r="CA15">
        <v>15.52</v>
      </c>
      <c r="CB15">
        <v>81.88</v>
      </c>
      <c r="CC15">
        <v>163.76</v>
      </c>
      <c r="CD15">
        <v>0</v>
      </c>
      <c r="CE15">
        <v>0</v>
      </c>
      <c r="CF15">
        <v>81.88</v>
      </c>
      <c r="CG15">
        <v>0</v>
      </c>
      <c r="CH15">
        <v>0</v>
      </c>
      <c r="CI15">
        <v>12.41</v>
      </c>
      <c r="CJ15">
        <v>61.41</v>
      </c>
      <c r="CK15">
        <v>0</v>
      </c>
      <c r="CL15">
        <v>20.47</v>
      </c>
    </row>
    <row r="16" spans="1:90">
      <c r="A16" t="s">
        <v>245</v>
      </c>
      <c r="G16" t="s">
        <v>58</v>
      </c>
      <c r="H16" s="73">
        <v>794.16999999999985</v>
      </c>
      <c r="I16" s="46">
        <v>392.26000000000005</v>
      </c>
      <c r="J16" s="46">
        <v>686.96</v>
      </c>
      <c r="K16" s="46">
        <v>139.56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37.21</v>
      </c>
      <c r="X16">
        <v>134.86000000000001</v>
      </c>
      <c r="Y16">
        <v>0.88</v>
      </c>
      <c r="Z16">
        <v>0</v>
      </c>
      <c r="AA16">
        <v>37.21</v>
      </c>
      <c r="AB16">
        <v>20.47</v>
      </c>
      <c r="AC16">
        <v>0</v>
      </c>
      <c r="AD16">
        <v>5.78</v>
      </c>
      <c r="AE16">
        <v>0</v>
      </c>
      <c r="AF16">
        <v>0.52</v>
      </c>
      <c r="AG16">
        <v>20.71</v>
      </c>
      <c r="AH16">
        <v>96.33</v>
      </c>
      <c r="AI16">
        <v>0.97</v>
      </c>
      <c r="AJ16">
        <v>27.94</v>
      </c>
      <c r="AK16">
        <v>0</v>
      </c>
      <c r="AL16">
        <v>0</v>
      </c>
      <c r="AM16">
        <v>0</v>
      </c>
      <c r="AN16">
        <v>0.36</v>
      </c>
      <c r="AO16">
        <v>1.93</v>
      </c>
      <c r="AP16">
        <v>0</v>
      </c>
      <c r="AQ16">
        <v>24.01</v>
      </c>
      <c r="AR16">
        <v>164</v>
      </c>
      <c r="AS16">
        <v>1.93</v>
      </c>
      <c r="AT16">
        <v>0</v>
      </c>
      <c r="AU16">
        <v>90.55</v>
      </c>
      <c r="AV16">
        <v>64.62</v>
      </c>
      <c r="AW16">
        <v>83.98</v>
      </c>
      <c r="AX16">
        <v>240.82</v>
      </c>
      <c r="AY16">
        <v>0</v>
      </c>
      <c r="AZ16">
        <v>0</v>
      </c>
      <c r="BA16">
        <v>0.67</v>
      </c>
      <c r="BB16">
        <v>48.16</v>
      </c>
      <c r="BC16">
        <v>54.19</v>
      </c>
      <c r="BD16">
        <v>0</v>
      </c>
      <c r="BE16">
        <v>96.33</v>
      </c>
      <c r="BF16">
        <v>0</v>
      </c>
      <c r="BG16">
        <v>4.82</v>
      </c>
      <c r="BH16">
        <v>0.88</v>
      </c>
      <c r="BI16">
        <v>0.53</v>
      </c>
      <c r="BJ16">
        <v>0</v>
      </c>
      <c r="BK16">
        <v>18.059999999999999</v>
      </c>
      <c r="BL16">
        <v>0</v>
      </c>
      <c r="BM16">
        <v>11.7</v>
      </c>
      <c r="BN16">
        <v>0.48</v>
      </c>
      <c r="BO16">
        <v>0.61</v>
      </c>
      <c r="BP16">
        <v>40.94</v>
      </c>
      <c r="BQ16">
        <v>2.89</v>
      </c>
      <c r="BR16">
        <v>66.650000000000006</v>
      </c>
      <c r="BS16">
        <v>0</v>
      </c>
      <c r="BT16">
        <v>1.59</v>
      </c>
      <c r="BU16">
        <v>67.430000000000007</v>
      </c>
      <c r="BV16">
        <v>20.71</v>
      </c>
      <c r="BW16">
        <v>37.21</v>
      </c>
      <c r="BX16">
        <v>40.94</v>
      </c>
      <c r="BY16">
        <v>0</v>
      </c>
      <c r="BZ16">
        <v>12.5</v>
      </c>
      <c r="CA16">
        <v>15.52</v>
      </c>
      <c r="CB16">
        <v>81.88</v>
      </c>
      <c r="CC16">
        <v>163.76</v>
      </c>
      <c r="CD16">
        <v>0</v>
      </c>
      <c r="CE16">
        <v>0</v>
      </c>
      <c r="CF16">
        <v>81.88</v>
      </c>
      <c r="CG16">
        <v>0</v>
      </c>
      <c r="CH16">
        <v>0</v>
      </c>
      <c r="CI16">
        <v>12.41</v>
      </c>
      <c r="CJ16">
        <v>61.41</v>
      </c>
      <c r="CK16">
        <v>0</v>
      </c>
      <c r="CL16">
        <v>20.47</v>
      </c>
    </row>
    <row r="17" spans="1:90">
      <c r="A17" t="s">
        <v>246</v>
      </c>
      <c r="G17" t="s">
        <v>59</v>
      </c>
      <c r="H17" s="73">
        <v>794.16999999999985</v>
      </c>
      <c r="I17" s="46">
        <v>392.26000000000005</v>
      </c>
      <c r="J17" s="46">
        <v>686.96</v>
      </c>
      <c r="K17" s="46">
        <v>139.56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37.21</v>
      </c>
      <c r="X17">
        <v>134.86000000000001</v>
      </c>
      <c r="Y17">
        <v>0.88</v>
      </c>
      <c r="Z17">
        <v>0</v>
      </c>
      <c r="AA17">
        <v>37.21</v>
      </c>
      <c r="AB17">
        <v>20.47</v>
      </c>
      <c r="AC17">
        <v>0</v>
      </c>
      <c r="AD17">
        <v>5.78</v>
      </c>
      <c r="AE17">
        <v>0</v>
      </c>
      <c r="AF17">
        <v>0.52</v>
      </c>
      <c r="AG17">
        <v>20.71</v>
      </c>
      <c r="AH17">
        <v>96.33</v>
      </c>
      <c r="AI17">
        <v>0.97</v>
      </c>
      <c r="AJ17">
        <v>27.94</v>
      </c>
      <c r="AK17">
        <v>0</v>
      </c>
      <c r="AL17">
        <v>0</v>
      </c>
      <c r="AM17">
        <v>0</v>
      </c>
      <c r="AN17">
        <v>0.36</v>
      </c>
      <c r="AO17">
        <v>1.93</v>
      </c>
      <c r="AP17">
        <v>0</v>
      </c>
      <c r="AQ17">
        <v>24.01</v>
      </c>
      <c r="AR17">
        <v>164</v>
      </c>
      <c r="AS17">
        <v>1.93</v>
      </c>
      <c r="AT17">
        <v>0</v>
      </c>
      <c r="AU17">
        <v>90.55</v>
      </c>
      <c r="AV17">
        <v>64.62</v>
      </c>
      <c r="AW17">
        <v>83.98</v>
      </c>
      <c r="AX17">
        <v>240.82</v>
      </c>
      <c r="AY17">
        <v>0</v>
      </c>
      <c r="AZ17">
        <v>0</v>
      </c>
      <c r="BA17">
        <v>0.67</v>
      </c>
      <c r="BB17">
        <v>48.16</v>
      </c>
      <c r="BC17">
        <v>54.19</v>
      </c>
      <c r="BD17">
        <v>0</v>
      </c>
      <c r="BE17">
        <v>96.33</v>
      </c>
      <c r="BF17">
        <v>0</v>
      </c>
      <c r="BG17">
        <v>4.82</v>
      </c>
      <c r="BH17">
        <v>0.88</v>
      </c>
      <c r="BI17">
        <v>0.53</v>
      </c>
      <c r="BJ17">
        <v>0</v>
      </c>
      <c r="BK17">
        <v>18.059999999999999</v>
      </c>
      <c r="BL17">
        <v>0</v>
      </c>
      <c r="BM17">
        <v>11.7</v>
      </c>
      <c r="BN17">
        <v>0.48</v>
      </c>
      <c r="BO17">
        <v>0.61</v>
      </c>
      <c r="BP17">
        <v>40.94</v>
      </c>
      <c r="BQ17">
        <v>2.89</v>
      </c>
      <c r="BR17">
        <v>66.650000000000006</v>
      </c>
      <c r="BS17">
        <v>0</v>
      </c>
      <c r="BT17">
        <v>1.59</v>
      </c>
      <c r="BU17">
        <v>67.430000000000007</v>
      </c>
      <c r="BV17">
        <v>20.71</v>
      </c>
      <c r="BW17">
        <v>37.21</v>
      </c>
      <c r="BX17">
        <v>40.94</v>
      </c>
      <c r="BY17">
        <v>0</v>
      </c>
      <c r="BZ17">
        <v>12.5</v>
      </c>
      <c r="CA17">
        <v>15.52</v>
      </c>
      <c r="CB17">
        <v>81.88</v>
      </c>
      <c r="CC17">
        <v>163.76</v>
      </c>
      <c r="CD17">
        <v>0</v>
      </c>
      <c r="CE17">
        <v>0</v>
      </c>
      <c r="CF17">
        <v>81.88</v>
      </c>
      <c r="CG17">
        <v>0</v>
      </c>
      <c r="CH17">
        <v>0</v>
      </c>
      <c r="CI17">
        <v>12.41</v>
      </c>
      <c r="CJ17">
        <v>61.41</v>
      </c>
      <c r="CK17">
        <v>0</v>
      </c>
      <c r="CL17">
        <v>20.47</v>
      </c>
    </row>
    <row r="18" spans="1:90">
      <c r="A18" t="s">
        <v>247</v>
      </c>
      <c r="G18" t="s">
        <v>60</v>
      </c>
      <c r="H18" s="73">
        <v>794.16999999999985</v>
      </c>
      <c r="I18" s="46">
        <v>392.26000000000005</v>
      </c>
      <c r="J18" s="46">
        <v>686.96</v>
      </c>
      <c r="K18" s="46">
        <v>139.56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37.21</v>
      </c>
      <c r="X18">
        <v>134.86000000000001</v>
      </c>
      <c r="Y18">
        <v>0.88</v>
      </c>
      <c r="Z18">
        <v>0</v>
      </c>
      <c r="AA18">
        <v>37.21</v>
      </c>
      <c r="AB18">
        <v>20.47</v>
      </c>
      <c r="AC18">
        <v>0</v>
      </c>
      <c r="AD18">
        <v>5.78</v>
      </c>
      <c r="AE18">
        <v>0</v>
      </c>
      <c r="AF18">
        <v>0.52</v>
      </c>
      <c r="AG18">
        <v>20.71</v>
      </c>
      <c r="AH18">
        <v>96.33</v>
      </c>
      <c r="AI18">
        <v>0.97</v>
      </c>
      <c r="AJ18">
        <v>27.94</v>
      </c>
      <c r="AK18">
        <v>0</v>
      </c>
      <c r="AL18">
        <v>0</v>
      </c>
      <c r="AM18">
        <v>0</v>
      </c>
      <c r="AN18">
        <v>0.36</v>
      </c>
      <c r="AO18">
        <v>1.93</v>
      </c>
      <c r="AP18">
        <v>0</v>
      </c>
      <c r="AQ18">
        <v>24.01</v>
      </c>
      <c r="AR18">
        <v>164</v>
      </c>
      <c r="AS18">
        <v>1.93</v>
      </c>
      <c r="AT18">
        <v>0</v>
      </c>
      <c r="AU18">
        <v>90.55</v>
      </c>
      <c r="AV18">
        <v>64.62</v>
      </c>
      <c r="AW18">
        <v>83.98</v>
      </c>
      <c r="AX18">
        <v>240.82</v>
      </c>
      <c r="AY18">
        <v>0</v>
      </c>
      <c r="AZ18">
        <v>0</v>
      </c>
      <c r="BA18">
        <v>0.67</v>
      </c>
      <c r="BB18">
        <v>48.16</v>
      </c>
      <c r="BC18">
        <v>54.19</v>
      </c>
      <c r="BD18">
        <v>0</v>
      </c>
      <c r="BE18">
        <v>96.33</v>
      </c>
      <c r="BF18">
        <v>0</v>
      </c>
      <c r="BG18">
        <v>4.82</v>
      </c>
      <c r="BH18">
        <v>0.88</v>
      </c>
      <c r="BI18">
        <v>0.53</v>
      </c>
      <c r="BJ18">
        <v>0</v>
      </c>
      <c r="BK18">
        <v>18.059999999999999</v>
      </c>
      <c r="BL18">
        <v>0</v>
      </c>
      <c r="BM18">
        <v>11.7</v>
      </c>
      <c r="BN18">
        <v>0.48</v>
      </c>
      <c r="BO18">
        <v>0.61</v>
      </c>
      <c r="BP18">
        <v>40.94</v>
      </c>
      <c r="BQ18">
        <v>2.89</v>
      </c>
      <c r="BR18">
        <v>66.650000000000006</v>
      </c>
      <c r="BS18">
        <v>0</v>
      </c>
      <c r="BT18">
        <v>1.59</v>
      </c>
      <c r="BU18">
        <v>67.430000000000007</v>
      </c>
      <c r="BV18">
        <v>20.71</v>
      </c>
      <c r="BW18">
        <v>37.21</v>
      </c>
      <c r="BX18">
        <v>40.94</v>
      </c>
      <c r="BY18">
        <v>0</v>
      </c>
      <c r="BZ18">
        <v>12.5</v>
      </c>
      <c r="CA18">
        <v>15.52</v>
      </c>
      <c r="CB18">
        <v>81.88</v>
      </c>
      <c r="CC18">
        <v>163.76</v>
      </c>
      <c r="CD18">
        <v>0</v>
      </c>
      <c r="CE18">
        <v>0</v>
      </c>
      <c r="CF18">
        <v>81.88</v>
      </c>
      <c r="CG18">
        <v>0</v>
      </c>
      <c r="CH18">
        <v>0</v>
      </c>
      <c r="CI18">
        <v>12.41</v>
      </c>
      <c r="CJ18">
        <v>61.41</v>
      </c>
      <c r="CK18">
        <v>0</v>
      </c>
      <c r="CL18">
        <v>20.47</v>
      </c>
    </row>
    <row r="19" spans="1:90">
      <c r="A19" t="s">
        <v>261</v>
      </c>
      <c r="G19" t="s">
        <v>61</v>
      </c>
      <c r="H19" s="73">
        <v>794.16999999999985</v>
      </c>
      <c r="I19" s="46">
        <v>392.26000000000005</v>
      </c>
      <c r="J19" s="46">
        <v>686.78000000000009</v>
      </c>
      <c r="K19" s="46">
        <v>139.56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37.21</v>
      </c>
      <c r="X19">
        <v>134.86000000000001</v>
      </c>
      <c r="Y19">
        <v>0.88</v>
      </c>
      <c r="Z19">
        <v>0</v>
      </c>
      <c r="AA19">
        <v>37.21</v>
      </c>
      <c r="AB19">
        <v>20.47</v>
      </c>
      <c r="AC19">
        <v>0</v>
      </c>
      <c r="AD19">
        <v>5.78</v>
      </c>
      <c r="AE19">
        <v>0</v>
      </c>
      <c r="AF19">
        <v>0.52</v>
      </c>
      <c r="AG19">
        <v>20.71</v>
      </c>
      <c r="AH19">
        <v>96.33</v>
      </c>
      <c r="AI19">
        <v>0.97</v>
      </c>
      <c r="AJ19">
        <v>27.94</v>
      </c>
      <c r="AK19">
        <v>0</v>
      </c>
      <c r="AL19">
        <v>0</v>
      </c>
      <c r="AM19">
        <v>0</v>
      </c>
      <c r="AN19">
        <v>0.36</v>
      </c>
      <c r="AO19">
        <v>1.93</v>
      </c>
      <c r="AP19">
        <v>0</v>
      </c>
      <c r="AQ19">
        <v>24.01</v>
      </c>
      <c r="AR19">
        <v>164</v>
      </c>
      <c r="AS19">
        <v>1.93</v>
      </c>
      <c r="AT19">
        <v>0</v>
      </c>
      <c r="AU19">
        <v>90.55</v>
      </c>
      <c r="AV19">
        <v>64.62</v>
      </c>
      <c r="AW19">
        <v>83.98</v>
      </c>
      <c r="AX19">
        <v>240.82</v>
      </c>
      <c r="AY19">
        <v>0</v>
      </c>
      <c r="AZ19">
        <v>0</v>
      </c>
      <c r="BA19">
        <v>0.67</v>
      </c>
      <c r="BB19">
        <v>48.16</v>
      </c>
      <c r="BC19">
        <v>54.19</v>
      </c>
      <c r="BD19">
        <v>0</v>
      </c>
      <c r="BE19">
        <v>96.33</v>
      </c>
      <c r="BF19">
        <v>0</v>
      </c>
      <c r="BG19">
        <v>4.82</v>
      </c>
      <c r="BH19">
        <v>0.88</v>
      </c>
      <c r="BI19">
        <v>0.53</v>
      </c>
      <c r="BJ19">
        <v>0</v>
      </c>
      <c r="BK19">
        <v>18.059999999999999</v>
      </c>
      <c r="BL19">
        <v>0</v>
      </c>
      <c r="BM19">
        <v>11.7</v>
      </c>
      <c r="BN19">
        <v>0.48</v>
      </c>
      <c r="BO19">
        <v>0.61</v>
      </c>
      <c r="BP19">
        <v>40.94</v>
      </c>
      <c r="BQ19">
        <v>2.89</v>
      </c>
      <c r="BR19">
        <v>66.650000000000006</v>
      </c>
      <c r="BS19">
        <v>0</v>
      </c>
      <c r="BT19">
        <v>1.59</v>
      </c>
      <c r="BU19">
        <v>67.430000000000007</v>
      </c>
      <c r="BV19">
        <v>20.71</v>
      </c>
      <c r="BW19">
        <v>37.21</v>
      </c>
      <c r="BX19">
        <v>40.94</v>
      </c>
      <c r="BY19">
        <v>0</v>
      </c>
      <c r="BZ19">
        <v>12.32</v>
      </c>
      <c r="CA19">
        <v>15.52</v>
      </c>
      <c r="CB19">
        <v>81.88</v>
      </c>
      <c r="CC19">
        <v>163.76</v>
      </c>
      <c r="CD19">
        <v>0</v>
      </c>
      <c r="CE19">
        <v>0</v>
      </c>
      <c r="CF19">
        <v>81.88</v>
      </c>
      <c r="CG19">
        <v>0</v>
      </c>
      <c r="CH19">
        <v>0</v>
      </c>
      <c r="CI19">
        <v>12.41</v>
      </c>
      <c r="CJ19">
        <v>61.41</v>
      </c>
      <c r="CK19">
        <v>0</v>
      </c>
      <c r="CL19">
        <v>20.47</v>
      </c>
    </row>
    <row r="20" spans="1:90">
      <c r="A20" t="s">
        <v>262</v>
      </c>
      <c r="G20" t="s">
        <v>62</v>
      </c>
      <c r="H20" s="73">
        <v>794.16999999999985</v>
      </c>
      <c r="I20" s="46">
        <v>392.26000000000005</v>
      </c>
      <c r="J20" s="46">
        <v>686.78000000000009</v>
      </c>
      <c r="K20" s="46">
        <v>139.56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37.21</v>
      </c>
      <c r="X20">
        <v>134.86000000000001</v>
      </c>
      <c r="Y20">
        <v>0.88</v>
      </c>
      <c r="Z20">
        <v>0</v>
      </c>
      <c r="AA20">
        <v>37.21</v>
      </c>
      <c r="AB20">
        <v>20.47</v>
      </c>
      <c r="AC20">
        <v>0</v>
      </c>
      <c r="AD20">
        <v>5.78</v>
      </c>
      <c r="AE20">
        <v>0</v>
      </c>
      <c r="AF20">
        <v>0.52</v>
      </c>
      <c r="AG20">
        <v>20.71</v>
      </c>
      <c r="AH20">
        <v>96.33</v>
      </c>
      <c r="AI20">
        <v>0.97</v>
      </c>
      <c r="AJ20">
        <v>27.94</v>
      </c>
      <c r="AK20">
        <v>0</v>
      </c>
      <c r="AL20">
        <v>0</v>
      </c>
      <c r="AM20">
        <v>0</v>
      </c>
      <c r="AN20">
        <v>0.36</v>
      </c>
      <c r="AO20">
        <v>1.93</v>
      </c>
      <c r="AP20">
        <v>0</v>
      </c>
      <c r="AQ20">
        <v>24.01</v>
      </c>
      <c r="AR20">
        <v>164</v>
      </c>
      <c r="AS20">
        <v>1.93</v>
      </c>
      <c r="AT20">
        <v>0</v>
      </c>
      <c r="AU20">
        <v>90.55</v>
      </c>
      <c r="AV20">
        <v>64.62</v>
      </c>
      <c r="AW20">
        <v>83.98</v>
      </c>
      <c r="AX20">
        <v>240.82</v>
      </c>
      <c r="AY20">
        <v>0</v>
      </c>
      <c r="AZ20">
        <v>0</v>
      </c>
      <c r="BA20">
        <v>0.67</v>
      </c>
      <c r="BB20">
        <v>48.16</v>
      </c>
      <c r="BC20">
        <v>54.19</v>
      </c>
      <c r="BD20">
        <v>0</v>
      </c>
      <c r="BE20">
        <v>96.33</v>
      </c>
      <c r="BF20">
        <v>0</v>
      </c>
      <c r="BG20">
        <v>4.82</v>
      </c>
      <c r="BH20">
        <v>0.88</v>
      </c>
      <c r="BI20">
        <v>0.53</v>
      </c>
      <c r="BJ20">
        <v>0</v>
      </c>
      <c r="BK20">
        <v>18.059999999999999</v>
      </c>
      <c r="BL20">
        <v>0</v>
      </c>
      <c r="BM20">
        <v>11.7</v>
      </c>
      <c r="BN20">
        <v>0.48</v>
      </c>
      <c r="BO20">
        <v>0.61</v>
      </c>
      <c r="BP20">
        <v>40.94</v>
      </c>
      <c r="BQ20">
        <v>2.89</v>
      </c>
      <c r="BR20">
        <v>66.650000000000006</v>
      </c>
      <c r="BS20">
        <v>0</v>
      </c>
      <c r="BT20">
        <v>1.59</v>
      </c>
      <c r="BU20">
        <v>67.430000000000007</v>
      </c>
      <c r="BV20">
        <v>20.71</v>
      </c>
      <c r="BW20">
        <v>37.21</v>
      </c>
      <c r="BX20">
        <v>40.94</v>
      </c>
      <c r="BY20">
        <v>0</v>
      </c>
      <c r="BZ20">
        <v>12.32</v>
      </c>
      <c r="CA20">
        <v>15.52</v>
      </c>
      <c r="CB20">
        <v>81.88</v>
      </c>
      <c r="CC20">
        <v>163.76</v>
      </c>
      <c r="CD20">
        <v>0</v>
      </c>
      <c r="CE20">
        <v>0</v>
      </c>
      <c r="CF20">
        <v>81.88</v>
      </c>
      <c r="CG20">
        <v>0</v>
      </c>
      <c r="CH20">
        <v>0</v>
      </c>
      <c r="CI20">
        <v>12.41</v>
      </c>
      <c r="CJ20">
        <v>61.41</v>
      </c>
      <c r="CK20">
        <v>0</v>
      </c>
      <c r="CL20">
        <v>20.47</v>
      </c>
    </row>
    <row r="21" spans="1:90">
      <c r="A21" t="s">
        <v>248</v>
      </c>
      <c r="G21" t="s">
        <v>63</v>
      </c>
      <c r="H21" s="73">
        <v>794.16999999999985</v>
      </c>
      <c r="I21" s="46">
        <v>392.26000000000005</v>
      </c>
      <c r="J21" s="46">
        <v>686.78000000000009</v>
      </c>
      <c r="K21" s="46">
        <v>139.56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37.21</v>
      </c>
      <c r="X21">
        <v>134.86000000000001</v>
      </c>
      <c r="Y21">
        <v>0.88</v>
      </c>
      <c r="Z21">
        <v>0</v>
      </c>
      <c r="AA21">
        <v>37.21</v>
      </c>
      <c r="AB21">
        <v>20.47</v>
      </c>
      <c r="AC21">
        <v>0</v>
      </c>
      <c r="AD21">
        <v>5.78</v>
      </c>
      <c r="AE21">
        <v>0</v>
      </c>
      <c r="AF21">
        <v>0.52</v>
      </c>
      <c r="AG21">
        <v>20.71</v>
      </c>
      <c r="AH21">
        <v>96.33</v>
      </c>
      <c r="AI21">
        <v>0.97</v>
      </c>
      <c r="AJ21">
        <v>27.94</v>
      </c>
      <c r="AK21">
        <v>0</v>
      </c>
      <c r="AL21">
        <v>0</v>
      </c>
      <c r="AM21">
        <v>0</v>
      </c>
      <c r="AN21">
        <v>0.36</v>
      </c>
      <c r="AO21">
        <v>1.93</v>
      </c>
      <c r="AP21">
        <v>0</v>
      </c>
      <c r="AQ21">
        <v>24.01</v>
      </c>
      <c r="AR21">
        <v>164</v>
      </c>
      <c r="AS21">
        <v>1.93</v>
      </c>
      <c r="AT21">
        <v>0</v>
      </c>
      <c r="AU21">
        <v>90.55</v>
      </c>
      <c r="AV21">
        <v>64.62</v>
      </c>
      <c r="AW21">
        <v>83.98</v>
      </c>
      <c r="AX21">
        <v>240.82</v>
      </c>
      <c r="AY21">
        <v>0</v>
      </c>
      <c r="AZ21">
        <v>0</v>
      </c>
      <c r="BA21">
        <v>0.67</v>
      </c>
      <c r="BB21">
        <v>48.16</v>
      </c>
      <c r="BC21">
        <v>54.19</v>
      </c>
      <c r="BD21">
        <v>0</v>
      </c>
      <c r="BE21">
        <v>96.33</v>
      </c>
      <c r="BF21">
        <v>0</v>
      </c>
      <c r="BG21">
        <v>4.82</v>
      </c>
      <c r="BH21">
        <v>0.88</v>
      </c>
      <c r="BI21">
        <v>0.53</v>
      </c>
      <c r="BJ21">
        <v>0</v>
      </c>
      <c r="BK21">
        <v>18.059999999999999</v>
      </c>
      <c r="BL21">
        <v>0</v>
      </c>
      <c r="BM21">
        <v>11.7</v>
      </c>
      <c r="BN21">
        <v>0.48</v>
      </c>
      <c r="BO21">
        <v>0.61</v>
      </c>
      <c r="BP21">
        <v>40.94</v>
      </c>
      <c r="BQ21">
        <v>2.89</v>
      </c>
      <c r="BR21">
        <v>66.650000000000006</v>
      </c>
      <c r="BS21">
        <v>0</v>
      </c>
      <c r="BT21">
        <v>1.59</v>
      </c>
      <c r="BU21">
        <v>67.430000000000007</v>
      </c>
      <c r="BV21">
        <v>20.71</v>
      </c>
      <c r="BW21">
        <v>37.21</v>
      </c>
      <c r="BX21">
        <v>40.94</v>
      </c>
      <c r="BY21">
        <v>0</v>
      </c>
      <c r="BZ21">
        <v>12.32</v>
      </c>
      <c r="CA21">
        <v>15.52</v>
      </c>
      <c r="CB21">
        <v>81.88</v>
      </c>
      <c r="CC21">
        <v>163.76</v>
      </c>
      <c r="CD21">
        <v>0</v>
      </c>
      <c r="CE21">
        <v>0</v>
      </c>
      <c r="CF21">
        <v>81.88</v>
      </c>
      <c r="CG21">
        <v>0</v>
      </c>
      <c r="CH21">
        <v>0</v>
      </c>
      <c r="CI21">
        <v>12.41</v>
      </c>
      <c r="CJ21">
        <v>61.41</v>
      </c>
      <c r="CK21">
        <v>0</v>
      </c>
      <c r="CL21">
        <v>20.47</v>
      </c>
    </row>
    <row r="22" spans="1:90">
      <c r="A22" t="s">
        <v>249</v>
      </c>
      <c r="G22" t="s">
        <v>64</v>
      </c>
      <c r="H22" s="73">
        <v>794.16999999999985</v>
      </c>
      <c r="I22" s="46">
        <v>392.26000000000005</v>
      </c>
      <c r="J22" s="46">
        <v>686.78000000000009</v>
      </c>
      <c r="K22" s="46">
        <v>139.56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37.21</v>
      </c>
      <c r="X22">
        <v>134.86000000000001</v>
      </c>
      <c r="Y22">
        <v>0.88</v>
      </c>
      <c r="Z22">
        <v>0</v>
      </c>
      <c r="AA22">
        <v>37.21</v>
      </c>
      <c r="AB22">
        <v>20.47</v>
      </c>
      <c r="AC22">
        <v>0</v>
      </c>
      <c r="AD22">
        <v>5.78</v>
      </c>
      <c r="AE22">
        <v>0</v>
      </c>
      <c r="AF22">
        <v>0.52</v>
      </c>
      <c r="AG22">
        <v>20.71</v>
      </c>
      <c r="AH22">
        <v>96.33</v>
      </c>
      <c r="AI22">
        <v>0.97</v>
      </c>
      <c r="AJ22">
        <v>27.94</v>
      </c>
      <c r="AK22">
        <v>0</v>
      </c>
      <c r="AL22">
        <v>0</v>
      </c>
      <c r="AM22">
        <v>0</v>
      </c>
      <c r="AN22">
        <v>0.36</v>
      </c>
      <c r="AO22">
        <v>1.93</v>
      </c>
      <c r="AP22">
        <v>0</v>
      </c>
      <c r="AQ22">
        <v>24.01</v>
      </c>
      <c r="AR22">
        <v>164</v>
      </c>
      <c r="AS22">
        <v>1.93</v>
      </c>
      <c r="AT22">
        <v>0</v>
      </c>
      <c r="AU22">
        <v>90.55</v>
      </c>
      <c r="AV22">
        <v>64.62</v>
      </c>
      <c r="AW22">
        <v>83.98</v>
      </c>
      <c r="AX22">
        <v>240.82</v>
      </c>
      <c r="AY22">
        <v>0</v>
      </c>
      <c r="AZ22">
        <v>0</v>
      </c>
      <c r="BA22">
        <v>0.67</v>
      </c>
      <c r="BB22">
        <v>48.16</v>
      </c>
      <c r="BC22">
        <v>54.19</v>
      </c>
      <c r="BD22">
        <v>0</v>
      </c>
      <c r="BE22">
        <v>96.33</v>
      </c>
      <c r="BF22">
        <v>0</v>
      </c>
      <c r="BG22">
        <v>4.82</v>
      </c>
      <c r="BH22">
        <v>0.88</v>
      </c>
      <c r="BI22">
        <v>0.53</v>
      </c>
      <c r="BJ22">
        <v>0</v>
      </c>
      <c r="BK22">
        <v>18.059999999999999</v>
      </c>
      <c r="BL22">
        <v>0</v>
      </c>
      <c r="BM22">
        <v>11.7</v>
      </c>
      <c r="BN22">
        <v>0.48</v>
      </c>
      <c r="BO22">
        <v>0.61</v>
      </c>
      <c r="BP22">
        <v>40.94</v>
      </c>
      <c r="BQ22">
        <v>2.89</v>
      </c>
      <c r="BR22">
        <v>66.650000000000006</v>
      </c>
      <c r="BS22">
        <v>0</v>
      </c>
      <c r="BT22">
        <v>1.59</v>
      </c>
      <c r="BU22">
        <v>67.430000000000007</v>
      </c>
      <c r="BV22">
        <v>20.71</v>
      </c>
      <c r="BW22">
        <v>37.21</v>
      </c>
      <c r="BX22">
        <v>40.94</v>
      </c>
      <c r="BY22">
        <v>0</v>
      </c>
      <c r="BZ22">
        <v>12.32</v>
      </c>
      <c r="CA22">
        <v>15.52</v>
      </c>
      <c r="CB22">
        <v>81.88</v>
      </c>
      <c r="CC22">
        <v>163.76</v>
      </c>
      <c r="CD22">
        <v>0</v>
      </c>
      <c r="CE22">
        <v>0</v>
      </c>
      <c r="CF22">
        <v>81.88</v>
      </c>
      <c r="CG22">
        <v>0</v>
      </c>
      <c r="CH22">
        <v>0</v>
      </c>
      <c r="CI22">
        <v>12.41</v>
      </c>
      <c r="CJ22">
        <v>61.41</v>
      </c>
      <c r="CK22">
        <v>0</v>
      </c>
      <c r="CL22">
        <v>20.47</v>
      </c>
    </row>
    <row r="23" spans="1:90">
      <c r="A23" t="s">
        <v>250</v>
      </c>
      <c r="G23" t="s">
        <v>65</v>
      </c>
      <c r="H23" s="73">
        <v>794.16999999999985</v>
      </c>
      <c r="I23" s="46">
        <v>348.91</v>
      </c>
      <c r="J23" s="46">
        <v>686.78000000000009</v>
      </c>
      <c r="K23" s="46">
        <v>139.56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37.21</v>
      </c>
      <c r="X23">
        <v>134.86000000000001</v>
      </c>
      <c r="Y23">
        <v>0.88</v>
      </c>
      <c r="Z23">
        <v>0</v>
      </c>
      <c r="AA23">
        <v>37.21</v>
      </c>
      <c r="AB23">
        <v>20.47</v>
      </c>
      <c r="AC23">
        <v>0</v>
      </c>
      <c r="AD23">
        <v>5.78</v>
      </c>
      <c r="AE23">
        <v>0</v>
      </c>
      <c r="AF23">
        <v>0.52</v>
      </c>
      <c r="AG23">
        <v>20.71</v>
      </c>
      <c r="AH23">
        <v>96.33</v>
      </c>
      <c r="AI23">
        <v>0.97</v>
      </c>
      <c r="AJ23">
        <v>27.94</v>
      </c>
      <c r="AK23">
        <v>0</v>
      </c>
      <c r="AL23">
        <v>0</v>
      </c>
      <c r="AM23">
        <v>0</v>
      </c>
      <c r="AN23">
        <v>0.36</v>
      </c>
      <c r="AO23">
        <v>1.93</v>
      </c>
      <c r="AP23">
        <v>0</v>
      </c>
      <c r="AQ23">
        <v>24.01</v>
      </c>
      <c r="AR23">
        <v>164</v>
      </c>
      <c r="AS23">
        <v>1.93</v>
      </c>
      <c r="AT23">
        <v>0</v>
      </c>
      <c r="AU23">
        <v>90.55</v>
      </c>
      <c r="AV23">
        <v>64.62</v>
      </c>
      <c r="AW23">
        <v>83.98</v>
      </c>
      <c r="AX23">
        <v>240.82</v>
      </c>
      <c r="AY23">
        <v>0</v>
      </c>
      <c r="AZ23">
        <v>0</v>
      </c>
      <c r="BA23">
        <v>0.67</v>
      </c>
      <c r="BB23">
        <v>48.16</v>
      </c>
      <c r="BC23">
        <v>54.19</v>
      </c>
      <c r="BD23">
        <v>0</v>
      </c>
      <c r="BE23">
        <v>96.33</v>
      </c>
      <c r="BF23">
        <v>0</v>
      </c>
      <c r="BG23">
        <v>4.82</v>
      </c>
      <c r="BH23">
        <v>0.88</v>
      </c>
      <c r="BI23">
        <v>0.53</v>
      </c>
      <c r="BJ23">
        <v>0</v>
      </c>
      <c r="BK23">
        <v>18.059999999999999</v>
      </c>
      <c r="BL23">
        <v>0</v>
      </c>
      <c r="BM23">
        <v>11.7</v>
      </c>
      <c r="BN23">
        <v>0.48</v>
      </c>
      <c r="BO23">
        <v>0.61</v>
      </c>
      <c r="BP23">
        <v>40.94</v>
      </c>
      <c r="BQ23">
        <v>2.89</v>
      </c>
      <c r="BR23">
        <v>66.650000000000006</v>
      </c>
      <c r="BS23">
        <v>0</v>
      </c>
      <c r="BT23">
        <v>1.59</v>
      </c>
      <c r="BU23">
        <v>24.08</v>
      </c>
      <c r="BV23">
        <v>20.71</v>
      </c>
      <c r="BW23">
        <v>37.21</v>
      </c>
      <c r="BX23">
        <v>40.94</v>
      </c>
      <c r="BY23">
        <v>0</v>
      </c>
      <c r="BZ23">
        <v>12.32</v>
      </c>
      <c r="CA23">
        <v>15.52</v>
      </c>
      <c r="CB23">
        <v>81.88</v>
      </c>
      <c r="CC23">
        <v>163.76</v>
      </c>
      <c r="CD23">
        <v>0</v>
      </c>
      <c r="CE23">
        <v>0</v>
      </c>
      <c r="CF23">
        <v>81.88</v>
      </c>
      <c r="CG23">
        <v>0</v>
      </c>
      <c r="CH23">
        <v>0</v>
      </c>
      <c r="CI23">
        <v>12.41</v>
      </c>
      <c r="CJ23">
        <v>61.41</v>
      </c>
      <c r="CK23">
        <v>0</v>
      </c>
      <c r="CL23">
        <v>20.47</v>
      </c>
    </row>
    <row r="24" spans="1:90">
      <c r="A24" t="s">
        <v>251</v>
      </c>
      <c r="G24" t="s">
        <v>66</v>
      </c>
      <c r="H24" s="73">
        <v>794.16999999999985</v>
      </c>
      <c r="I24" s="46">
        <v>348.91</v>
      </c>
      <c r="J24" s="46">
        <v>686.78000000000009</v>
      </c>
      <c r="K24" s="46">
        <v>139.56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37.21</v>
      </c>
      <c r="X24">
        <v>134.86000000000001</v>
      </c>
      <c r="Y24">
        <v>0.88</v>
      </c>
      <c r="Z24">
        <v>0</v>
      </c>
      <c r="AA24">
        <v>37.21</v>
      </c>
      <c r="AB24">
        <v>20.47</v>
      </c>
      <c r="AC24">
        <v>0</v>
      </c>
      <c r="AD24">
        <v>5.78</v>
      </c>
      <c r="AE24">
        <v>0</v>
      </c>
      <c r="AF24">
        <v>0.52</v>
      </c>
      <c r="AG24">
        <v>20.71</v>
      </c>
      <c r="AH24">
        <v>96.33</v>
      </c>
      <c r="AI24">
        <v>0.97</v>
      </c>
      <c r="AJ24">
        <v>27.94</v>
      </c>
      <c r="AK24">
        <v>0</v>
      </c>
      <c r="AL24">
        <v>0</v>
      </c>
      <c r="AM24">
        <v>0</v>
      </c>
      <c r="AN24">
        <v>0.36</v>
      </c>
      <c r="AO24">
        <v>1.93</v>
      </c>
      <c r="AP24">
        <v>0</v>
      </c>
      <c r="AQ24">
        <v>24.01</v>
      </c>
      <c r="AR24">
        <v>164</v>
      </c>
      <c r="AS24">
        <v>1.93</v>
      </c>
      <c r="AT24">
        <v>0</v>
      </c>
      <c r="AU24">
        <v>90.55</v>
      </c>
      <c r="AV24">
        <v>64.62</v>
      </c>
      <c r="AW24">
        <v>83.98</v>
      </c>
      <c r="AX24">
        <v>240.82</v>
      </c>
      <c r="AY24">
        <v>0</v>
      </c>
      <c r="AZ24">
        <v>0</v>
      </c>
      <c r="BA24">
        <v>0.67</v>
      </c>
      <c r="BB24">
        <v>48.16</v>
      </c>
      <c r="BC24">
        <v>54.19</v>
      </c>
      <c r="BD24">
        <v>0</v>
      </c>
      <c r="BE24">
        <v>96.33</v>
      </c>
      <c r="BF24">
        <v>0</v>
      </c>
      <c r="BG24">
        <v>4.82</v>
      </c>
      <c r="BH24">
        <v>0.88</v>
      </c>
      <c r="BI24">
        <v>0.53</v>
      </c>
      <c r="BJ24">
        <v>0</v>
      </c>
      <c r="BK24">
        <v>18.059999999999999</v>
      </c>
      <c r="BL24">
        <v>0</v>
      </c>
      <c r="BM24">
        <v>11.7</v>
      </c>
      <c r="BN24">
        <v>0.48</v>
      </c>
      <c r="BO24">
        <v>0.61</v>
      </c>
      <c r="BP24">
        <v>40.94</v>
      </c>
      <c r="BQ24">
        <v>2.89</v>
      </c>
      <c r="BR24">
        <v>66.650000000000006</v>
      </c>
      <c r="BS24">
        <v>0</v>
      </c>
      <c r="BT24">
        <v>1.59</v>
      </c>
      <c r="BU24">
        <v>24.08</v>
      </c>
      <c r="BV24">
        <v>20.71</v>
      </c>
      <c r="BW24">
        <v>37.21</v>
      </c>
      <c r="BX24">
        <v>40.94</v>
      </c>
      <c r="BY24">
        <v>0</v>
      </c>
      <c r="BZ24">
        <v>12.32</v>
      </c>
      <c r="CA24">
        <v>15.52</v>
      </c>
      <c r="CB24">
        <v>81.88</v>
      </c>
      <c r="CC24">
        <v>163.76</v>
      </c>
      <c r="CD24">
        <v>0</v>
      </c>
      <c r="CE24">
        <v>0</v>
      </c>
      <c r="CF24">
        <v>81.88</v>
      </c>
      <c r="CG24">
        <v>0</v>
      </c>
      <c r="CH24">
        <v>0</v>
      </c>
      <c r="CI24">
        <v>12.41</v>
      </c>
      <c r="CJ24">
        <v>61.41</v>
      </c>
      <c r="CK24">
        <v>0</v>
      </c>
      <c r="CL24">
        <v>20.47</v>
      </c>
    </row>
    <row r="25" spans="1:90">
      <c r="A25" t="s">
        <v>252</v>
      </c>
      <c r="G25" t="s">
        <v>67</v>
      </c>
      <c r="H25" s="73">
        <v>794.16999999999985</v>
      </c>
      <c r="I25" s="46">
        <v>348.91</v>
      </c>
      <c r="J25" s="46">
        <v>686.78000000000009</v>
      </c>
      <c r="K25" s="46">
        <v>139.56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37.21</v>
      </c>
      <c r="X25">
        <v>134.86000000000001</v>
      </c>
      <c r="Y25">
        <v>0.88</v>
      </c>
      <c r="Z25">
        <v>0</v>
      </c>
      <c r="AA25">
        <v>37.21</v>
      </c>
      <c r="AB25">
        <v>20.47</v>
      </c>
      <c r="AC25">
        <v>0</v>
      </c>
      <c r="AD25">
        <v>5.78</v>
      </c>
      <c r="AE25">
        <v>0</v>
      </c>
      <c r="AF25">
        <v>0.52</v>
      </c>
      <c r="AG25">
        <v>20.71</v>
      </c>
      <c r="AH25">
        <v>96.33</v>
      </c>
      <c r="AI25">
        <v>0.97</v>
      </c>
      <c r="AJ25">
        <v>27.94</v>
      </c>
      <c r="AK25">
        <v>0</v>
      </c>
      <c r="AL25">
        <v>0</v>
      </c>
      <c r="AM25">
        <v>0</v>
      </c>
      <c r="AN25">
        <v>0.36</v>
      </c>
      <c r="AO25">
        <v>1.93</v>
      </c>
      <c r="AP25">
        <v>0</v>
      </c>
      <c r="AQ25">
        <v>24.01</v>
      </c>
      <c r="AR25">
        <v>164</v>
      </c>
      <c r="AS25">
        <v>1.93</v>
      </c>
      <c r="AT25">
        <v>0</v>
      </c>
      <c r="AU25">
        <v>90.55</v>
      </c>
      <c r="AV25">
        <v>64.62</v>
      </c>
      <c r="AW25">
        <v>83.98</v>
      </c>
      <c r="AX25">
        <v>240.82</v>
      </c>
      <c r="AY25">
        <v>0</v>
      </c>
      <c r="AZ25">
        <v>0</v>
      </c>
      <c r="BA25">
        <v>0.67</v>
      </c>
      <c r="BB25">
        <v>48.16</v>
      </c>
      <c r="BC25">
        <v>54.19</v>
      </c>
      <c r="BD25">
        <v>0</v>
      </c>
      <c r="BE25">
        <v>96.33</v>
      </c>
      <c r="BF25">
        <v>0</v>
      </c>
      <c r="BG25">
        <v>4.82</v>
      </c>
      <c r="BH25">
        <v>0.88</v>
      </c>
      <c r="BI25">
        <v>0.53</v>
      </c>
      <c r="BJ25">
        <v>0</v>
      </c>
      <c r="BK25">
        <v>18.059999999999999</v>
      </c>
      <c r="BL25">
        <v>0</v>
      </c>
      <c r="BM25">
        <v>11.7</v>
      </c>
      <c r="BN25">
        <v>0.48</v>
      </c>
      <c r="BO25">
        <v>0.61</v>
      </c>
      <c r="BP25">
        <v>40.94</v>
      </c>
      <c r="BQ25">
        <v>2.89</v>
      </c>
      <c r="BR25">
        <v>66.650000000000006</v>
      </c>
      <c r="BS25">
        <v>0</v>
      </c>
      <c r="BT25">
        <v>1.59</v>
      </c>
      <c r="BU25">
        <v>24.08</v>
      </c>
      <c r="BV25">
        <v>20.71</v>
      </c>
      <c r="BW25">
        <v>37.21</v>
      </c>
      <c r="BX25">
        <v>40.94</v>
      </c>
      <c r="BY25">
        <v>0</v>
      </c>
      <c r="BZ25">
        <v>12.32</v>
      </c>
      <c r="CA25">
        <v>15.52</v>
      </c>
      <c r="CB25">
        <v>81.88</v>
      </c>
      <c r="CC25">
        <v>163.76</v>
      </c>
      <c r="CD25">
        <v>0</v>
      </c>
      <c r="CE25">
        <v>0</v>
      </c>
      <c r="CF25">
        <v>81.88</v>
      </c>
      <c r="CG25">
        <v>0</v>
      </c>
      <c r="CH25">
        <v>0</v>
      </c>
      <c r="CI25">
        <v>12.41</v>
      </c>
      <c r="CJ25">
        <v>61.41</v>
      </c>
      <c r="CK25">
        <v>0</v>
      </c>
      <c r="CL25">
        <v>20.47</v>
      </c>
    </row>
    <row r="26" spans="1:90">
      <c r="A26" t="s">
        <v>253</v>
      </c>
      <c r="G26" t="s">
        <v>68</v>
      </c>
      <c r="H26" s="73">
        <v>794.16999999999985</v>
      </c>
      <c r="I26" s="46">
        <v>348.91</v>
      </c>
      <c r="J26" s="46">
        <v>686.78000000000009</v>
      </c>
      <c r="K26" s="46">
        <v>139.56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37.21</v>
      </c>
      <c r="X26">
        <v>134.86000000000001</v>
      </c>
      <c r="Y26">
        <v>0.88</v>
      </c>
      <c r="Z26">
        <v>0</v>
      </c>
      <c r="AA26">
        <v>37.21</v>
      </c>
      <c r="AB26">
        <v>20.47</v>
      </c>
      <c r="AC26">
        <v>0</v>
      </c>
      <c r="AD26">
        <v>5.78</v>
      </c>
      <c r="AE26">
        <v>0</v>
      </c>
      <c r="AF26">
        <v>0.52</v>
      </c>
      <c r="AG26">
        <v>20.71</v>
      </c>
      <c r="AH26">
        <v>96.33</v>
      </c>
      <c r="AI26">
        <v>0.97</v>
      </c>
      <c r="AJ26">
        <v>27.94</v>
      </c>
      <c r="AK26">
        <v>0</v>
      </c>
      <c r="AL26">
        <v>0</v>
      </c>
      <c r="AM26">
        <v>0</v>
      </c>
      <c r="AN26">
        <v>0.36</v>
      </c>
      <c r="AO26">
        <v>1.93</v>
      </c>
      <c r="AP26">
        <v>0</v>
      </c>
      <c r="AQ26">
        <v>24.01</v>
      </c>
      <c r="AR26">
        <v>164</v>
      </c>
      <c r="AS26">
        <v>1.93</v>
      </c>
      <c r="AT26">
        <v>0</v>
      </c>
      <c r="AU26">
        <v>90.55</v>
      </c>
      <c r="AV26">
        <v>64.62</v>
      </c>
      <c r="AW26">
        <v>83.98</v>
      </c>
      <c r="AX26">
        <v>240.82</v>
      </c>
      <c r="AY26">
        <v>0</v>
      </c>
      <c r="AZ26">
        <v>0</v>
      </c>
      <c r="BA26">
        <v>0.67</v>
      </c>
      <c r="BB26">
        <v>48.16</v>
      </c>
      <c r="BC26">
        <v>54.19</v>
      </c>
      <c r="BD26">
        <v>0</v>
      </c>
      <c r="BE26">
        <v>96.33</v>
      </c>
      <c r="BF26">
        <v>0</v>
      </c>
      <c r="BG26">
        <v>4.82</v>
      </c>
      <c r="BH26">
        <v>0.88</v>
      </c>
      <c r="BI26">
        <v>0.53</v>
      </c>
      <c r="BJ26">
        <v>0</v>
      </c>
      <c r="BK26">
        <v>18.059999999999999</v>
      </c>
      <c r="BL26">
        <v>0</v>
      </c>
      <c r="BM26">
        <v>11.7</v>
      </c>
      <c r="BN26">
        <v>0.48</v>
      </c>
      <c r="BO26">
        <v>0.61</v>
      </c>
      <c r="BP26">
        <v>40.94</v>
      </c>
      <c r="BQ26">
        <v>2.89</v>
      </c>
      <c r="BR26">
        <v>66.650000000000006</v>
      </c>
      <c r="BS26">
        <v>0</v>
      </c>
      <c r="BT26">
        <v>1.59</v>
      </c>
      <c r="BU26">
        <v>24.08</v>
      </c>
      <c r="BV26">
        <v>20.71</v>
      </c>
      <c r="BW26">
        <v>37.21</v>
      </c>
      <c r="BX26">
        <v>40.94</v>
      </c>
      <c r="BY26">
        <v>0</v>
      </c>
      <c r="BZ26">
        <v>12.32</v>
      </c>
      <c r="CA26">
        <v>15.52</v>
      </c>
      <c r="CB26">
        <v>81.88</v>
      </c>
      <c r="CC26">
        <v>163.76</v>
      </c>
      <c r="CD26">
        <v>0</v>
      </c>
      <c r="CE26">
        <v>0</v>
      </c>
      <c r="CF26">
        <v>81.88</v>
      </c>
      <c r="CG26">
        <v>0</v>
      </c>
      <c r="CH26">
        <v>0</v>
      </c>
      <c r="CI26">
        <v>12.41</v>
      </c>
      <c r="CJ26">
        <v>61.41</v>
      </c>
      <c r="CK26">
        <v>0</v>
      </c>
      <c r="CL26">
        <v>20.47</v>
      </c>
    </row>
    <row r="27" spans="1:90">
      <c r="A27" t="s">
        <v>254</v>
      </c>
      <c r="G27" t="s">
        <v>69</v>
      </c>
      <c r="H27" s="73">
        <v>740.11999999999989</v>
      </c>
      <c r="I27" s="46">
        <v>330.84999999999997</v>
      </c>
      <c r="J27" s="46">
        <v>686.69</v>
      </c>
      <c r="K27" s="46">
        <v>139.56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37.21</v>
      </c>
      <c r="X27">
        <v>134.86000000000001</v>
      </c>
      <c r="Y27">
        <v>0.88</v>
      </c>
      <c r="Z27">
        <v>0</v>
      </c>
      <c r="AA27">
        <v>37.21</v>
      </c>
      <c r="AB27">
        <v>20.47</v>
      </c>
      <c r="AC27">
        <v>0</v>
      </c>
      <c r="AD27">
        <v>5.78</v>
      </c>
      <c r="AE27">
        <v>0</v>
      </c>
      <c r="AF27">
        <v>0.52</v>
      </c>
      <c r="AG27">
        <v>20.71</v>
      </c>
      <c r="AH27">
        <v>96.33</v>
      </c>
      <c r="AI27">
        <v>0.97</v>
      </c>
      <c r="AJ27">
        <v>27.94</v>
      </c>
      <c r="AK27">
        <v>0</v>
      </c>
      <c r="AL27">
        <v>0</v>
      </c>
      <c r="AM27">
        <v>0</v>
      </c>
      <c r="AN27">
        <v>0.36</v>
      </c>
      <c r="AO27">
        <v>1.93</v>
      </c>
      <c r="AP27">
        <v>0</v>
      </c>
      <c r="AQ27">
        <v>24.01</v>
      </c>
      <c r="AR27">
        <v>164</v>
      </c>
      <c r="AS27">
        <v>1.93</v>
      </c>
      <c r="AT27">
        <v>0</v>
      </c>
      <c r="AU27">
        <v>90.55</v>
      </c>
      <c r="AV27">
        <v>64.62</v>
      </c>
      <c r="AW27">
        <v>83.98</v>
      </c>
      <c r="AX27">
        <v>240.82</v>
      </c>
      <c r="AY27">
        <v>0</v>
      </c>
      <c r="AZ27">
        <v>0</v>
      </c>
      <c r="BA27">
        <v>0.67</v>
      </c>
      <c r="BB27">
        <v>48.16</v>
      </c>
      <c r="BC27">
        <v>0</v>
      </c>
      <c r="BD27">
        <v>0</v>
      </c>
      <c r="BE27">
        <v>96.33</v>
      </c>
      <c r="BF27">
        <v>0</v>
      </c>
      <c r="BG27">
        <v>4.82</v>
      </c>
      <c r="BH27">
        <v>0.88</v>
      </c>
      <c r="BI27">
        <v>0.67</v>
      </c>
      <c r="BJ27">
        <v>0</v>
      </c>
      <c r="BK27">
        <v>0</v>
      </c>
      <c r="BL27">
        <v>0</v>
      </c>
      <c r="BM27">
        <v>11.7</v>
      </c>
      <c r="BN27">
        <v>0.48</v>
      </c>
      <c r="BO27">
        <v>0.61</v>
      </c>
      <c r="BP27">
        <v>40.94</v>
      </c>
      <c r="BQ27">
        <v>2.89</v>
      </c>
      <c r="BR27">
        <v>66.650000000000006</v>
      </c>
      <c r="BS27">
        <v>0</v>
      </c>
      <c r="BT27">
        <v>1.59</v>
      </c>
      <c r="BU27">
        <v>24.08</v>
      </c>
      <c r="BV27">
        <v>20.71</v>
      </c>
      <c r="BW27">
        <v>37.21</v>
      </c>
      <c r="BX27">
        <v>40.94</v>
      </c>
      <c r="BY27">
        <v>0</v>
      </c>
      <c r="BZ27">
        <v>12.23</v>
      </c>
      <c r="CA27">
        <v>15.52</v>
      </c>
      <c r="CB27">
        <v>81.88</v>
      </c>
      <c r="CC27">
        <v>163.76</v>
      </c>
      <c r="CD27">
        <v>0</v>
      </c>
      <c r="CE27">
        <v>0</v>
      </c>
      <c r="CF27">
        <v>81.88</v>
      </c>
      <c r="CG27">
        <v>0</v>
      </c>
      <c r="CH27">
        <v>0</v>
      </c>
      <c r="CI27">
        <v>12.41</v>
      </c>
      <c r="CJ27">
        <v>61.41</v>
      </c>
      <c r="CK27">
        <v>0</v>
      </c>
      <c r="CL27">
        <v>20.47</v>
      </c>
    </row>
    <row r="28" spans="1:90">
      <c r="A28" t="s">
        <v>255</v>
      </c>
      <c r="G28" t="s">
        <v>70</v>
      </c>
      <c r="H28" s="73">
        <v>740.11999999999989</v>
      </c>
      <c r="I28" s="46">
        <v>330.84999999999997</v>
      </c>
      <c r="J28" s="46">
        <v>686.69</v>
      </c>
      <c r="K28" s="46">
        <v>139.56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37.21</v>
      </c>
      <c r="X28">
        <v>134.86000000000001</v>
      </c>
      <c r="Y28">
        <v>0.88</v>
      </c>
      <c r="Z28">
        <v>0</v>
      </c>
      <c r="AA28">
        <v>37.21</v>
      </c>
      <c r="AB28">
        <v>20.47</v>
      </c>
      <c r="AC28">
        <v>0</v>
      </c>
      <c r="AD28">
        <v>5.78</v>
      </c>
      <c r="AE28">
        <v>0</v>
      </c>
      <c r="AF28">
        <v>0.52</v>
      </c>
      <c r="AG28">
        <v>20.71</v>
      </c>
      <c r="AH28">
        <v>96.33</v>
      </c>
      <c r="AI28">
        <v>0.97</v>
      </c>
      <c r="AJ28">
        <v>27.94</v>
      </c>
      <c r="AK28">
        <v>0</v>
      </c>
      <c r="AL28">
        <v>0</v>
      </c>
      <c r="AM28">
        <v>0</v>
      </c>
      <c r="AN28">
        <v>0.36</v>
      </c>
      <c r="AO28">
        <v>1.93</v>
      </c>
      <c r="AP28">
        <v>0</v>
      </c>
      <c r="AQ28">
        <v>24.01</v>
      </c>
      <c r="AR28">
        <v>164</v>
      </c>
      <c r="AS28">
        <v>1.93</v>
      </c>
      <c r="AT28">
        <v>0</v>
      </c>
      <c r="AU28">
        <v>90.55</v>
      </c>
      <c r="AV28">
        <v>64.62</v>
      </c>
      <c r="AW28">
        <v>83.98</v>
      </c>
      <c r="AX28">
        <v>240.82</v>
      </c>
      <c r="AY28">
        <v>0</v>
      </c>
      <c r="AZ28">
        <v>0</v>
      </c>
      <c r="BA28">
        <v>0.67</v>
      </c>
      <c r="BB28">
        <v>48.16</v>
      </c>
      <c r="BC28">
        <v>0</v>
      </c>
      <c r="BD28">
        <v>0</v>
      </c>
      <c r="BE28">
        <v>96.33</v>
      </c>
      <c r="BF28">
        <v>0</v>
      </c>
      <c r="BG28">
        <v>4.82</v>
      </c>
      <c r="BH28">
        <v>0.88</v>
      </c>
      <c r="BI28">
        <v>0.67</v>
      </c>
      <c r="BJ28">
        <v>0</v>
      </c>
      <c r="BK28">
        <v>0</v>
      </c>
      <c r="BL28">
        <v>0</v>
      </c>
      <c r="BM28">
        <v>11.7</v>
      </c>
      <c r="BN28">
        <v>0.48</v>
      </c>
      <c r="BO28">
        <v>0.61</v>
      </c>
      <c r="BP28">
        <v>40.94</v>
      </c>
      <c r="BQ28">
        <v>2.89</v>
      </c>
      <c r="BR28">
        <v>66.650000000000006</v>
      </c>
      <c r="BS28">
        <v>0</v>
      </c>
      <c r="BT28">
        <v>1.59</v>
      </c>
      <c r="BU28">
        <v>24.08</v>
      </c>
      <c r="BV28">
        <v>20.71</v>
      </c>
      <c r="BW28">
        <v>37.21</v>
      </c>
      <c r="BX28">
        <v>40.94</v>
      </c>
      <c r="BY28">
        <v>0</v>
      </c>
      <c r="BZ28">
        <v>12.23</v>
      </c>
      <c r="CA28">
        <v>15.52</v>
      </c>
      <c r="CB28">
        <v>81.88</v>
      </c>
      <c r="CC28">
        <v>163.76</v>
      </c>
      <c r="CD28">
        <v>0</v>
      </c>
      <c r="CE28">
        <v>0</v>
      </c>
      <c r="CF28">
        <v>81.88</v>
      </c>
      <c r="CG28">
        <v>0</v>
      </c>
      <c r="CH28">
        <v>0</v>
      </c>
      <c r="CI28">
        <v>12.41</v>
      </c>
      <c r="CJ28">
        <v>61.41</v>
      </c>
      <c r="CK28">
        <v>0</v>
      </c>
      <c r="CL28">
        <v>20.47</v>
      </c>
    </row>
    <row r="29" spans="1:90">
      <c r="A29" t="s">
        <v>263</v>
      </c>
      <c r="G29" t="s">
        <v>71</v>
      </c>
      <c r="H29" s="73">
        <v>740.11999999999989</v>
      </c>
      <c r="I29" s="46">
        <v>330.84999999999997</v>
      </c>
      <c r="J29" s="46">
        <v>686.69</v>
      </c>
      <c r="K29" s="46">
        <v>139.56</v>
      </c>
      <c r="L29" s="46">
        <v>7.09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37.21</v>
      </c>
      <c r="X29">
        <v>134.86000000000001</v>
      </c>
      <c r="Y29">
        <v>0.88</v>
      </c>
      <c r="Z29">
        <v>0</v>
      </c>
      <c r="AA29">
        <v>37.21</v>
      </c>
      <c r="AB29">
        <v>20.47</v>
      </c>
      <c r="AC29">
        <v>0</v>
      </c>
      <c r="AD29">
        <v>5.78</v>
      </c>
      <c r="AE29">
        <v>0</v>
      </c>
      <c r="AF29">
        <v>0.52</v>
      </c>
      <c r="AG29">
        <v>20.71</v>
      </c>
      <c r="AH29">
        <v>96.33</v>
      </c>
      <c r="AI29">
        <v>0.97</v>
      </c>
      <c r="AJ29">
        <v>27.94</v>
      </c>
      <c r="AK29">
        <v>0</v>
      </c>
      <c r="AL29">
        <v>0</v>
      </c>
      <c r="AM29">
        <v>0</v>
      </c>
      <c r="AN29">
        <v>0.36</v>
      </c>
      <c r="AO29">
        <v>1.93</v>
      </c>
      <c r="AP29">
        <v>0</v>
      </c>
      <c r="AQ29">
        <v>24.01</v>
      </c>
      <c r="AR29">
        <v>164</v>
      </c>
      <c r="AS29">
        <v>1.93</v>
      </c>
      <c r="AT29">
        <v>0</v>
      </c>
      <c r="AU29">
        <v>90.55</v>
      </c>
      <c r="AV29">
        <v>64.62</v>
      </c>
      <c r="AW29">
        <v>83.98</v>
      </c>
      <c r="AX29">
        <v>240.82</v>
      </c>
      <c r="AY29">
        <v>0</v>
      </c>
      <c r="AZ29">
        <v>0</v>
      </c>
      <c r="BA29">
        <v>0.67</v>
      </c>
      <c r="BB29">
        <v>48.16</v>
      </c>
      <c r="BC29">
        <v>0</v>
      </c>
      <c r="BD29">
        <v>0</v>
      </c>
      <c r="BE29">
        <v>96.33</v>
      </c>
      <c r="BF29">
        <v>0.34</v>
      </c>
      <c r="BG29">
        <v>4.82</v>
      </c>
      <c r="BH29">
        <v>0.88</v>
      </c>
      <c r="BI29">
        <v>0.67</v>
      </c>
      <c r="BJ29">
        <v>0</v>
      </c>
      <c r="BK29">
        <v>0</v>
      </c>
      <c r="BL29">
        <v>0</v>
      </c>
      <c r="BM29">
        <v>11.7</v>
      </c>
      <c r="BN29">
        <v>0.48</v>
      </c>
      <c r="BO29">
        <v>0.61</v>
      </c>
      <c r="BP29">
        <v>40.94</v>
      </c>
      <c r="BQ29">
        <v>2.89</v>
      </c>
      <c r="BR29">
        <v>66.650000000000006</v>
      </c>
      <c r="BS29">
        <v>0</v>
      </c>
      <c r="BT29">
        <v>1.59</v>
      </c>
      <c r="BU29">
        <v>24.08</v>
      </c>
      <c r="BV29">
        <v>20.71</v>
      </c>
      <c r="BW29">
        <v>37.21</v>
      </c>
      <c r="BX29">
        <v>40.94</v>
      </c>
      <c r="BY29">
        <v>0</v>
      </c>
      <c r="BZ29">
        <v>12.23</v>
      </c>
      <c r="CA29">
        <v>15.52</v>
      </c>
      <c r="CB29">
        <v>81.88</v>
      </c>
      <c r="CC29">
        <v>163.76</v>
      </c>
      <c r="CD29">
        <v>0</v>
      </c>
      <c r="CE29">
        <v>0</v>
      </c>
      <c r="CF29">
        <v>81.88</v>
      </c>
      <c r="CG29">
        <v>0</v>
      </c>
      <c r="CH29">
        <v>0</v>
      </c>
      <c r="CI29">
        <v>12.41</v>
      </c>
      <c r="CJ29">
        <v>61.41</v>
      </c>
      <c r="CK29">
        <v>0</v>
      </c>
      <c r="CL29">
        <v>20.47</v>
      </c>
    </row>
    <row r="30" spans="1:90">
      <c r="A30" t="s">
        <v>264</v>
      </c>
      <c r="G30" t="s">
        <v>72</v>
      </c>
      <c r="H30" s="73">
        <v>740.11999999999989</v>
      </c>
      <c r="I30" s="46">
        <v>330.84999999999997</v>
      </c>
      <c r="J30" s="46">
        <v>686.69</v>
      </c>
      <c r="K30" s="46">
        <v>139.56</v>
      </c>
      <c r="L30" s="46">
        <v>7.6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37.21</v>
      </c>
      <c r="X30">
        <v>134.86000000000001</v>
      </c>
      <c r="Y30">
        <v>0.88</v>
      </c>
      <c r="Z30">
        <v>0</v>
      </c>
      <c r="AA30">
        <v>37.21</v>
      </c>
      <c r="AB30">
        <v>20.47</v>
      </c>
      <c r="AC30">
        <v>0</v>
      </c>
      <c r="AD30">
        <v>5.78</v>
      </c>
      <c r="AE30">
        <v>0</v>
      </c>
      <c r="AF30">
        <v>0.52</v>
      </c>
      <c r="AG30">
        <v>20.71</v>
      </c>
      <c r="AH30">
        <v>96.33</v>
      </c>
      <c r="AI30">
        <v>0.97</v>
      </c>
      <c r="AJ30">
        <v>27.94</v>
      </c>
      <c r="AK30">
        <v>0</v>
      </c>
      <c r="AL30">
        <v>0</v>
      </c>
      <c r="AM30">
        <v>0</v>
      </c>
      <c r="AN30">
        <v>0.36</v>
      </c>
      <c r="AO30">
        <v>1.93</v>
      </c>
      <c r="AP30">
        <v>0</v>
      </c>
      <c r="AQ30">
        <v>24.01</v>
      </c>
      <c r="AR30">
        <v>164</v>
      </c>
      <c r="AS30">
        <v>1.93</v>
      </c>
      <c r="AT30">
        <v>0</v>
      </c>
      <c r="AU30">
        <v>90.55</v>
      </c>
      <c r="AV30">
        <v>64.62</v>
      </c>
      <c r="AW30">
        <v>83.98</v>
      </c>
      <c r="AX30">
        <v>240.82</v>
      </c>
      <c r="AY30">
        <v>0</v>
      </c>
      <c r="AZ30">
        <v>0</v>
      </c>
      <c r="BA30">
        <v>0.67</v>
      </c>
      <c r="BB30">
        <v>48.16</v>
      </c>
      <c r="BC30">
        <v>0</v>
      </c>
      <c r="BD30">
        <v>0</v>
      </c>
      <c r="BE30">
        <v>96.33</v>
      </c>
      <c r="BF30">
        <v>0.85</v>
      </c>
      <c r="BG30">
        <v>4.82</v>
      </c>
      <c r="BH30">
        <v>0.88</v>
      </c>
      <c r="BI30">
        <v>0.67</v>
      </c>
      <c r="BJ30">
        <v>0</v>
      </c>
      <c r="BK30">
        <v>0</v>
      </c>
      <c r="BL30">
        <v>0</v>
      </c>
      <c r="BM30">
        <v>11.7</v>
      </c>
      <c r="BN30">
        <v>0.48</v>
      </c>
      <c r="BO30">
        <v>0.61</v>
      </c>
      <c r="BP30">
        <v>40.94</v>
      </c>
      <c r="BQ30">
        <v>2.89</v>
      </c>
      <c r="BR30">
        <v>66.650000000000006</v>
      </c>
      <c r="BS30">
        <v>0</v>
      </c>
      <c r="BT30">
        <v>1.59</v>
      </c>
      <c r="BU30">
        <v>24.08</v>
      </c>
      <c r="BV30">
        <v>20.71</v>
      </c>
      <c r="BW30">
        <v>37.21</v>
      </c>
      <c r="BX30">
        <v>40.94</v>
      </c>
      <c r="BY30">
        <v>0</v>
      </c>
      <c r="BZ30">
        <v>12.23</v>
      </c>
      <c r="CA30">
        <v>15.52</v>
      </c>
      <c r="CB30">
        <v>81.88</v>
      </c>
      <c r="CC30">
        <v>163.76</v>
      </c>
      <c r="CD30">
        <v>0</v>
      </c>
      <c r="CE30">
        <v>0</v>
      </c>
      <c r="CF30">
        <v>81.88</v>
      </c>
      <c r="CG30">
        <v>0</v>
      </c>
      <c r="CH30">
        <v>0</v>
      </c>
      <c r="CI30">
        <v>12.41</v>
      </c>
      <c r="CJ30">
        <v>61.41</v>
      </c>
      <c r="CK30">
        <v>0</v>
      </c>
      <c r="CL30">
        <v>20.47</v>
      </c>
    </row>
    <row r="31" spans="1:90">
      <c r="A31" t="s">
        <v>274</v>
      </c>
      <c r="G31" t="s">
        <v>73</v>
      </c>
      <c r="H31" s="73">
        <v>740.22</v>
      </c>
      <c r="I31" s="46">
        <v>330.84999999999997</v>
      </c>
      <c r="J31" s="46">
        <v>686.69</v>
      </c>
      <c r="K31" s="46">
        <v>139.56</v>
      </c>
      <c r="L31" s="46">
        <v>8.14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37.21</v>
      </c>
      <c r="X31">
        <v>134.86000000000001</v>
      </c>
      <c r="Y31">
        <v>0.88</v>
      </c>
      <c r="Z31">
        <v>0</v>
      </c>
      <c r="AA31">
        <v>37.21</v>
      </c>
      <c r="AB31">
        <v>20.47</v>
      </c>
      <c r="AC31">
        <v>0</v>
      </c>
      <c r="AD31">
        <v>5.78</v>
      </c>
      <c r="AE31">
        <v>0</v>
      </c>
      <c r="AF31">
        <v>0.52</v>
      </c>
      <c r="AG31">
        <v>20.71</v>
      </c>
      <c r="AH31">
        <v>96.33</v>
      </c>
      <c r="AI31">
        <v>0.97</v>
      </c>
      <c r="AJ31">
        <v>27.94</v>
      </c>
      <c r="AK31">
        <v>0</v>
      </c>
      <c r="AL31">
        <v>0</v>
      </c>
      <c r="AM31">
        <v>0</v>
      </c>
      <c r="AN31">
        <v>0.36</v>
      </c>
      <c r="AO31">
        <v>1.93</v>
      </c>
      <c r="AP31">
        <v>0</v>
      </c>
      <c r="AQ31">
        <v>24.01</v>
      </c>
      <c r="AR31">
        <v>164</v>
      </c>
      <c r="AS31">
        <v>1.93</v>
      </c>
      <c r="AT31">
        <v>0</v>
      </c>
      <c r="AU31">
        <v>90.55</v>
      </c>
      <c r="AV31">
        <v>64.62</v>
      </c>
      <c r="AW31">
        <v>83.98</v>
      </c>
      <c r="AX31">
        <v>240.82</v>
      </c>
      <c r="AY31">
        <v>0</v>
      </c>
      <c r="AZ31">
        <v>0</v>
      </c>
      <c r="BA31">
        <v>0.67</v>
      </c>
      <c r="BB31">
        <v>48.16</v>
      </c>
      <c r="BC31">
        <v>0</v>
      </c>
      <c r="BD31">
        <v>0</v>
      </c>
      <c r="BE31">
        <v>96.33</v>
      </c>
      <c r="BF31">
        <v>1.39</v>
      </c>
      <c r="BG31">
        <v>4.82</v>
      </c>
      <c r="BH31">
        <v>0.88</v>
      </c>
      <c r="BI31">
        <v>0.77</v>
      </c>
      <c r="BJ31">
        <v>0</v>
      </c>
      <c r="BK31">
        <v>0</v>
      </c>
      <c r="BL31">
        <v>0</v>
      </c>
      <c r="BM31">
        <v>11.7</v>
      </c>
      <c r="BN31">
        <v>0.48</v>
      </c>
      <c r="BO31">
        <v>0.61</v>
      </c>
      <c r="BP31">
        <v>40.94</v>
      </c>
      <c r="BQ31">
        <v>2.89</v>
      </c>
      <c r="BR31">
        <v>66.650000000000006</v>
      </c>
      <c r="BS31">
        <v>0</v>
      </c>
      <c r="BT31">
        <v>1.59</v>
      </c>
      <c r="BU31">
        <v>24.08</v>
      </c>
      <c r="BV31">
        <v>20.71</v>
      </c>
      <c r="BW31">
        <v>37.21</v>
      </c>
      <c r="BX31">
        <v>40.94</v>
      </c>
      <c r="BY31">
        <v>0</v>
      </c>
      <c r="BZ31">
        <v>12.23</v>
      </c>
      <c r="CA31">
        <v>15.52</v>
      </c>
      <c r="CB31">
        <v>81.88</v>
      </c>
      <c r="CC31">
        <v>163.76</v>
      </c>
      <c r="CD31">
        <v>0</v>
      </c>
      <c r="CE31">
        <v>0</v>
      </c>
      <c r="CF31">
        <v>81.88</v>
      </c>
      <c r="CG31">
        <v>0</v>
      </c>
      <c r="CH31">
        <v>0</v>
      </c>
      <c r="CI31">
        <v>12.41</v>
      </c>
      <c r="CJ31">
        <v>61.41</v>
      </c>
      <c r="CK31">
        <v>0</v>
      </c>
      <c r="CL31">
        <v>20.47</v>
      </c>
    </row>
    <row r="32" spans="1:90">
      <c r="A32" t="s">
        <v>275</v>
      </c>
      <c r="G32" t="s">
        <v>74</v>
      </c>
      <c r="H32" s="73">
        <v>740.22</v>
      </c>
      <c r="I32" s="46">
        <v>330.84999999999997</v>
      </c>
      <c r="J32" s="46">
        <v>686.69</v>
      </c>
      <c r="K32" s="46">
        <v>139.56</v>
      </c>
      <c r="L32" s="46">
        <v>8.81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37.21</v>
      </c>
      <c r="X32">
        <v>134.86000000000001</v>
      </c>
      <c r="Y32">
        <v>0.88</v>
      </c>
      <c r="Z32">
        <v>0</v>
      </c>
      <c r="AA32">
        <v>37.21</v>
      </c>
      <c r="AB32">
        <v>20.47</v>
      </c>
      <c r="AC32">
        <v>0</v>
      </c>
      <c r="AD32">
        <v>5.78</v>
      </c>
      <c r="AE32">
        <v>0</v>
      </c>
      <c r="AF32">
        <v>0.52</v>
      </c>
      <c r="AG32">
        <v>20.71</v>
      </c>
      <c r="AH32">
        <v>96.33</v>
      </c>
      <c r="AI32">
        <v>0.97</v>
      </c>
      <c r="AJ32">
        <v>27.94</v>
      </c>
      <c r="AK32">
        <v>0</v>
      </c>
      <c r="AL32">
        <v>0</v>
      </c>
      <c r="AM32">
        <v>0</v>
      </c>
      <c r="AN32">
        <v>0.36</v>
      </c>
      <c r="AO32">
        <v>1.93</v>
      </c>
      <c r="AP32">
        <v>0</v>
      </c>
      <c r="AQ32">
        <v>24.01</v>
      </c>
      <c r="AR32">
        <v>164</v>
      </c>
      <c r="AS32">
        <v>1.93</v>
      </c>
      <c r="AT32">
        <v>0</v>
      </c>
      <c r="AU32">
        <v>90.55</v>
      </c>
      <c r="AV32">
        <v>64.62</v>
      </c>
      <c r="AW32">
        <v>83.98</v>
      </c>
      <c r="AX32">
        <v>240.82</v>
      </c>
      <c r="AY32">
        <v>0</v>
      </c>
      <c r="AZ32">
        <v>0</v>
      </c>
      <c r="BA32">
        <v>0.67</v>
      </c>
      <c r="BB32">
        <v>48.16</v>
      </c>
      <c r="BC32">
        <v>0</v>
      </c>
      <c r="BD32">
        <v>0</v>
      </c>
      <c r="BE32">
        <v>96.33</v>
      </c>
      <c r="BF32">
        <v>2.06</v>
      </c>
      <c r="BG32">
        <v>4.82</v>
      </c>
      <c r="BH32">
        <v>0.88</v>
      </c>
      <c r="BI32">
        <v>0.77</v>
      </c>
      <c r="BJ32">
        <v>0</v>
      </c>
      <c r="BK32">
        <v>0</v>
      </c>
      <c r="BL32">
        <v>0</v>
      </c>
      <c r="BM32">
        <v>11.7</v>
      </c>
      <c r="BN32">
        <v>0.48</v>
      </c>
      <c r="BO32">
        <v>0.61</v>
      </c>
      <c r="BP32">
        <v>40.94</v>
      </c>
      <c r="BQ32">
        <v>2.89</v>
      </c>
      <c r="BR32">
        <v>66.650000000000006</v>
      </c>
      <c r="BS32">
        <v>0</v>
      </c>
      <c r="BT32">
        <v>1.59</v>
      </c>
      <c r="BU32">
        <v>24.08</v>
      </c>
      <c r="BV32">
        <v>20.71</v>
      </c>
      <c r="BW32">
        <v>37.21</v>
      </c>
      <c r="BX32">
        <v>40.94</v>
      </c>
      <c r="BY32">
        <v>0</v>
      </c>
      <c r="BZ32">
        <v>12.23</v>
      </c>
      <c r="CA32">
        <v>15.52</v>
      </c>
      <c r="CB32">
        <v>81.88</v>
      </c>
      <c r="CC32">
        <v>163.76</v>
      </c>
      <c r="CD32">
        <v>0</v>
      </c>
      <c r="CE32">
        <v>0</v>
      </c>
      <c r="CF32">
        <v>81.88</v>
      </c>
      <c r="CG32">
        <v>0</v>
      </c>
      <c r="CH32">
        <v>0</v>
      </c>
      <c r="CI32">
        <v>12.41</v>
      </c>
      <c r="CJ32">
        <v>61.41</v>
      </c>
      <c r="CK32">
        <v>0</v>
      </c>
      <c r="CL32">
        <v>20.47</v>
      </c>
    </row>
    <row r="33" spans="1:90">
      <c r="A33" t="s">
        <v>276</v>
      </c>
      <c r="G33" t="s">
        <v>75</v>
      </c>
      <c r="H33" s="73">
        <v>740.22</v>
      </c>
      <c r="I33" s="46">
        <v>330.84999999999997</v>
      </c>
      <c r="J33" s="46">
        <v>686.69</v>
      </c>
      <c r="K33" s="46">
        <v>139.56</v>
      </c>
      <c r="L33" s="46">
        <v>9.32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37.21</v>
      </c>
      <c r="X33">
        <v>134.86000000000001</v>
      </c>
      <c r="Y33">
        <v>0.88</v>
      </c>
      <c r="Z33">
        <v>0</v>
      </c>
      <c r="AA33">
        <v>37.21</v>
      </c>
      <c r="AB33">
        <v>20.47</v>
      </c>
      <c r="AC33">
        <v>0</v>
      </c>
      <c r="AD33">
        <v>5.78</v>
      </c>
      <c r="AE33">
        <v>0</v>
      </c>
      <c r="AF33">
        <v>0.52</v>
      </c>
      <c r="AG33">
        <v>20.71</v>
      </c>
      <c r="AH33">
        <v>96.33</v>
      </c>
      <c r="AI33">
        <v>0.97</v>
      </c>
      <c r="AJ33">
        <v>27.94</v>
      </c>
      <c r="AK33">
        <v>0</v>
      </c>
      <c r="AL33">
        <v>0</v>
      </c>
      <c r="AM33">
        <v>0</v>
      </c>
      <c r="AN33">
        <v>0.36</v>
      </c>
      <c r="AO33">
        <v>1.93</v>
      </c>
      <c r="AP33">
        <v>0</v>
      </c>
      <c r="AQ33">
        <v>24.01</v>
      </c>
      <c r="AR33">
        <v>164</v>
      </c>
      <c r="AS33">
        <v>1.93</v>
      </c>
      <c r="AT33">
        <v>0</v>
      </c>
      <c r="AU33">
        <v>90.55</v>
      </c>
      <c r="AV33">
        <v>64.62</v>
      </c>
      <c r="AW33">
        <v>83.98</v>
      </c>
      <c r="AX33">
        <v>240.82</v>
      </c>
      <c r="AY33">
        <v>0</v>
      </c>
      <c r="AZ33">
        <v>0</v>
      </c>
      <c r="BA33">
        <v>0.67</v>
      </c>
      <c r="BB33">
        <v>48.16</v>
      </c>
      <c r="BC33">
        <v>0</v>
      </c>
      <c r="BD33">
        <v>0</v>
      </c>
      <c r="BE33">
        <v>96.33</v>
      </c>
      <c r="BF33">
        <v>2.57</v>
      </c>
      <c r="BG33">
        <v>4.82</v>
      </c>
      <c r="BH33">
        <v>0.88</v>
      </c>
      <c r="BI33">
        <v>0.77</v>
      </c>
      <c r="BJ33">
        <v>0</v>
      </c>
      <c r="BK33">
        <v>0</v>
      </c>
      <c r="BL33">
        <v>0</v>
      </c>
      <c r="BM33">
        <v>11.7</v>
      </c>
      <c r="BN33">
        <v>0.48</v>
      </c>
      <c r="BO33">
        <v>0.61</v>
      </c>
      <c r="BP33">
        <v>40.94</v>
      </c>
      <c r="BQ33">
        <v>2.89</v>
      </c>
      <c r="BR33">
        <v>66.650000000000006</v>
      </c>
      <c r="BS33">
        <v>0</v>
      </c>
      <c r="BT33">
        <v>1.59</v>
      </c>
      <c r="BU33">
        <v>24.08</v>
      </c>
      <c r="BV33">
        <v>20.71</v>
      </c>
      <c r="BW33">
        <v>37.21</v>
      </c>
      <c r="BX33">
        <v>40.94</v>
      </c>
      <c r="BY33">
        <v>0</v>
      </c>
      <c r="BZ33">
        <v>12.23</v>
      </c>
      <c r="CA33">
        <v>15.52</v>
      </c>
      <c r="CB33">
        <v>81.88</v>
      </c>
      <c r="CC33">
        <v>163.76</v>
      </c>
      <c r="CD33">
        <v>0</v>
      </c>
      <c r="CE33">
        <v>0</v>
      </c>
      <c r="CF33">
        <v>81.88</v>
      </c>
      <c r="CG33">
        <v>0</v>
      </c>
      <c r="CH33">
        <v>0</v>
      </c>
      <c r="CI33">
        <v>12.41</v>
      </c>
      <c r="CJ33">
        <v>61.41</v>
      </c>
      <c r="CK33">
        <v>0</v>
      </c>
      <c r="CL33">
        <v>20.47</v>
      </c>
    </row>
    <row r="34" spans="1:90">
      <c r="A34" t="s">
        <v>277</v>
      </c>
      <c r="G34" t="s">
        <v>76</v>
      </c>
      <c r="H34" s="73">
        <v>740.22</v>
      </c>
      <c r="I34" s="46">
        <v>330.84999999999997</v>
      </c>
      <c r="J34" s="46">
        <v>686.69</v>
      </c>
      <c r="K34" s="46">
        <v>139.56</v>
      </c>
      <c r="L34" s="46">
        <v>9.8000000000000007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37.21</v>
      </c>
      <c r="X34">
        <v>134.86000000000001</v>
      </c>
      <c r="Y34">
        <v>0.88</v>
      </c>
      <c r="Z34">
        <v>0</v>
      </c>
      <c r="AA34">
        <v>37.21</v>
      </c>
      <c r="AB34">
        <v>20.47</v>
      </c>
      <c r="AC34">
        <v>0</v>
      </c>
      <c r="AD34">
        <v>5.78</v>
      </c>
      <c r="AE34">
        <v>0</v>
      </c>
      <c r="AF34">
        <v>0.52</v>
      </c>
      <c r="AG34">
        <v>20.71</v>
      </c>
      <c r="AH34">
        <v>96.33</v>
      </c>
      <c r="AI34">
        <v>0.97</v>
      </c>
      <c r="AJ34">
        <v>27.94</v>
      </c>
      <c r="AK34">
        <v>0</v>
      </c>
      <c r="AL34">
        <v>0</v>
      </c>
      <c r="AM34">
        <v>0</v>
      </c>
      <c r="AN34">
        <v>0.36</v>
      </c>
      <c r="AO34">
        <v>1.93</v>
      </c>
      <c r="AP34">
        <v>0</v>
      </c>
      <c r="AQ34">
        <v>24.01</v>
      </c>
      <c r="AR34">
        <v>164</v>
      </c>
      <c r="AS34">
        <v>1.93</v>
      </c>
      <c r="AT34">
        <v>0</v>
      </c>
      <c r="AU34">
        <v>90.55</v>
      </c>
      <c r="AV34">
        <v>64.62</v>
      </c>
      <c r="AW34">
        <v>83.98</v>
      </c>
      <c r="AX34">
        <v>240.82</v>
      </c>
      <c r="AY34">
        <v>0</v>
      </c>
      <c r="AZ34">
        <v>0</v>
      </c>
      <c r="BA34">
        <v>0.67</v>
      </c>
      <c r="BB34">
        <v>48.16</v>
      </c>
      <c r="BC34">
        <v>0</v>
      </c>
      <c r="BD34">
        <v>0</v>
      </c>
      <c r="BE34">
        <v>96.33</v>
      </c>
      <c r="BF34">
        <v>3.05</v>
      </c>
      <c r="BG34">
        <v>4.82</v>
      </c>
      <c r="BH34">
        <v>0.88</v>
      </c>
      <c r="BI34">
        <v>0.77</v>
      </c>
      <c r="BJ34">
        <v>0</v>
      </c>
      <c r="BK34">
        <v>0</v>
      </c>
      <c r="BL34">
        <v>0</v>
      </c>
      <c r="BM34">
        <v>11.7</v>
      </c>
      <c r="BN34">
        <v>0.48</v>
      </c>
      <c r="BO34">
        <v>0.61</v>
      </c>
      <c r="BP34">
        <v>40.94</v>
      </c>
      <c r="BQ34">
        <v>2.89</v>
      </c>
      <c r="BR34">
        <v>66.650000000000006</v>
      </c>
      <c r="BS34">
        <v>0</v>
      </c>
      <c r="BT34">
        <v>1.59</v>
      </c>
      <c r="BU34">
        <v>24.08</v>
      </c>
      <c r="BV34">
        <v>20.71</v>
      </c>
      <c r="BW34">
        <v>37.21</v>
      </c>
      <c r="BX34">
        <v>40.94</v>
      </c>
      <c r="BY34">
        <v>0</v>
      </c>
      <c r="BZ34">
        <v>12.23</v>
      </c>
      <c r="CA34">
        <v>15.52</v>
      </c>
      <c r="CB34">
        <v>81.88</v>
      </c>
      <c r="CC34">
        <v>163.76</v>
      </c>
      <c r="CD34">
        <v>0</v>
      </c>
      <c r="CE34">
        <v>0</v>
      </c>
      <c r="CF34">
        <v>81.88</v>
      </c>
      <c r="CG34">
        <v>0</v>
      </c>
      <c r="CH34">
        <v>0</v>
      </c>
      <c r="CI34">
        <v>12.41</v>
      </c>
      <c r="CJ34">
        <v>61.41</v>
      </c>
      <c r="CK34">
        <v>0</v>
      </c>
      <c r="CL34">
        <v>20.47</v>
      </c>
    </row>
    <row r="35" spans="1:90">
      <c r="A35" t="s">
        <v>279</v>
      </c>
      <c r="G35" t="s">
        <v>77</v>
      </c>
      <c r="H35" s="73">
        <v>741.37000000000012</v>
      </c>
      <c r="I35" s="46">
        <v>330.84999999999997</v>
      </c>
      <c r="J35" s="46">
        <v>686.69</v>
      </c>
      <c r="K35" s="46">
        <v>139.56</v>
      </c>
      <c r="L35" s="46">
        <v>10.16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37.21</v>
      </c>
      <c r="X35">
        <v>134.86000000000001</v>
      </c>
      <c r="Y35">
        <v>0.88</v>
      </c>
      <c r="Z35">
        <v>81.88</v>
      </c>
      <c r="AA35">
        <v>37.21</v>
      </c>
      <c r="AB35">
        <v>20.47</v>
      </c>
      <c r="AC35">
        <v>0</v>
      </c>
      <c r="AD35">
        <v>5.78</v>
      </c>
      <c r="AE35">
        <v>163.76</v>
      </c>
      <c r="AF35">
        <v>0.52</v>
      </c>
      <c r="AG35">
        <v>20.71</v>
      </c>
      <c r="AH35">
        <v>96.33</v>
      </c>
      <c r="AI35">
        <v>0.97</v>
      </c>
      <c r="AJ35">
        <v>27.94</v>
      </c>
      <c r="AK35">
        <v>0</v>
      </c>
      <c r="AL35">
        <v>81.88</v>
      </c>
      <c r="AM35">
        <v>0</v>
      </c>
      <c r="AN35">
        <v>0.36</v>
      </c>
      <c r="AO35">
        <v>1.93</v>
      </c>
      <c r="AP35">
        <v>0</v>
      </c>
      <c r="AQ35">
        <v>24.01</v>
      </c>
      <c r="AR35">
        <v>164</v>
      </c>
      <c r="AS35">
        <v>2.89</v>
      </c>
      <c r="AT35">
        <v>0</v>
      </c>
      <c r="AU35">
        <v>90.55</v>
      </c>
      <c r="AV35">
        <v>64.62</v>
      </c>
      <c r="AW35">
        <v>83.98</v>
      </c>
      <c r="AX35">
        <v>240.82</v>
      </c>
      <c r="AY35">
        <v>20.47</v>
      </c>
      <c r="AZ35">
        <v>0</v>
      </c>
      <c r="BA35">
        <v>0.67</v>
      </c>
      <c r="BB35">
        <v>48.16</v>
      </c>
      <c r="BC35">
        <v>0</v>
      </c>
      <c r="BD35">
        <v>0</v>
      </c>
      <c r="BE35">
        <v>96.33</v>
      </c>
      <c r="BF35">
        <v>3.41</v>
      </c>
      <c r="BG35">
        <v>4.82</v>
      </c>
      <c r="BH35">
        <v>0.88</v>
      </c>
      <c r="BI35">
        <v>0.96</v>
      </c>
      <c r="BJ35">
        <v>61.41</v>
      </c>
      <c r="BK35">
        <v>0</v>
      </c>
      <c r="BL35">
        <v>0</v>
      </c>
      <c r="BM35">
        <v>11.7</v>
      </c>
      <c r="BN35">
        <v>0.48</v>
      </c>
      <c r="BO35">
        <v>0.61</v>
      </c>
      <c r="BP35">
        <v>40.94</v>
      </c>
      <c r="BQ35">
        <v>2.89</v>
      </c>
      <c r="BR35">
        <v>66.650000000000006</v>
      </c>
      <c r="BS35">
        <v>0</v>
      </c>
      <c r="BT35">
        <v>1.59</v>
      </c>
      <c r="BU35">
        <v>24.08</v>
      </c>
      <c r="BV35">
        <v>20.71</v>
      </c>
      <c r="BW35">
        <v>37.21</v>
      </c>
      <c r="BX35">
        <v>40.94</v>
      </c>
      <c r="BY35">
        <v>0</v>
      </c>
      <c r="BZ35">
        <v>12.23</v>
      </c>
      <c r="CA35">
        <v>15.52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12.41</v>
      </c>
      <c r="CJ35">
        <v>0</v>
      </c>
      <c r="CK35">
        <v>0</v>
      </c>
      <c r="CL35">
        <v>0</v>
      </c>
    </row>
    <row r="36" spans="1:90">
      <c r="A36" t="s">
        <v>309</v>
      </c>
      <c r="G36" t="s">
        <v>78</v>
      </c>
      <c r="H36" s="73">
        <v>741.37000000000012</v>
      </c>
      <c r="I36" s="46">
        <v>330.84999999999997</v>
      </c>
      <c r="J36" s="46">
        <v>686.69</v>
      </c>
      <c r="K36" s="46">
        <v>139.56</v>
      </c>
      <c r="L36" s="46">
        <v>11.870000000000001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37.21</v>
      </c>
      <c r="X36">
        <v>134.86000000000001</v>
      </c>
      <c r="Y36">
        <v>0.88</v>
      </c>
      <c r="Z36">
        <v>81.88</v>
      </c>
      <c r="AA36">
        <v>37.21</v>
      </c>
      <c r="AB36">
        <v>20.47</v>
      </c>
      <c r="AC36">
        <v>0</v>
      </c>
      <c r="AD36">
        <v>5.78</v>
      </c>
      <c r="AE36">
        <v>163.76</v>
      </c>
      <c r="AF36">
        <v>0.52</v>
      </c>
      <c r="AG36">
        <v>20.71</v>
      </c>
      <c r="AH36">
        <v>96.33</v>
      </c>
      <c r="AI36">
        <v>0.97</v>
      </c>
      <c r="AJ36">
        <v>27.94</v>
      </c>
      <c r="AK36">
        <v>0</v>
      </c>
      <c r="AL36">
        <v>81.88</v>
      </c>
      <c r="AM36">
        <v>0</v>
      </c>
      <c r="AN36">
        <v>0.36</v>
      </c>
      <c r="AO36">
        <v>1.93</v>
      </c>
      <c r="AP36">
        <v>0</v>
      </c>
      <c r="AQ36">
        <v>24.01</v>
      </c>
      <c r="AR36">
        <v>164</v>
      </c>
      <c r="AS36">
        <v>2.89</v>
      </c>
      <c r="AT36">
        <v>0</v>
      </c>
      <c r="AU36">
        <v>90.55</v>
      </c>
      <c r="AV36">
        <v>64.62</v>
      </c>
      <c r="AW36">
        <v>83.98</v>
      </c>
      <c r="AX36">
        <v>240.82</v>
      </c>
      <c r="AY36">
        <v>20.47</v>
      </c>
      <c r="AZ36">
        <v>0</v>
      </c>
      <c r="BA36">
        <v>0.67</v>
      </c>
      <c r="BB36">
        <v>48.16</v>
      </c>
      <c r="BC36">
        <v>0</v>
      </c>
      <c r="BD36">
        <v>0</v>
      </c>
      <c r="BE36">
        <v>96.33</v>
      </c>
      <c r="BF36">
        <v>5.12</v>
      </c>
      <c r="BG36">
        <v>4.82</v>
      </c>
      <c r="BH36">
        <v>0.88</v>
      </c>
      <c r="BI36">
        <v>0.96</v>
      </c>
      <c r="BJ36">
        <v>61.41</v>
      </c>
      <c r="BK36">
        <v>0</v>
      </c>
      <c r="BL36">
        <v>0</v>
      </c>
      <c r="BM36">
        <v>11.7</v>
      </c>
      <c r="BN36">
        <v>0.48</v>
      </c>
      <c r="BO36">
        <v>0.61</v>
      </c>
      <c r="BP36">
        <v>40.94</v>
      </c>
      <c r="BQ36">
        <v>2.89</v>
      </c>
      <c r="BR36">
        <v>66.650000000000006</v>
      </c>
      <c r="BS36">
        <v>0</v>
      </c>
      <c r="BT36">
        <v>1.59</v>
      </c>
      <c r="BU36">
        <v>24.08</v>
      </c>
      <c r="BV36">
        <v>20.71</v>
      </c>
      <c r="BW36">
        <v>37.21</v>
      </c>
      <c r="BX36">
        <v>40.94</v>
      </c>
      <c r="BY36">
        <v>0</v>
      </c>
      <c r="BZ36">
        <v>12.23</v>
      </c>
      <c r="CA36">
        <v>15.52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12.41</v>
      </c>
      <c r="CJ36">
        <v>0</v>
      </c>
      <c r="CK36">
        <v>0</v>
      </c>
      <c r="CL36">
        <v>0</v>
      </c>
    </row>
    <row r="37" spans="1:90">
      <c r="A37" t="s">
        <v>310</v>
      </c>
      <c r="G37" t="s">
        <v>79</v>
      </c>
      <c r="H37" s="73">
        <v>741.37000000000012</v>
      </c>
      <c r="I37" s="46">
        <v>330.84999999999997</v>
      </c>
      <c r="J37" s="46">
        <v>686.69</v>
      </c>
      <c r="K37" s="46">
        <v>139.56</v>
      </c>
      <c r="L37" s="46">
        <v>11.92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37.21</v>
      </c>
      <c r="X37">
        <v>134.86000000000001</v>
      </c>
      <c r="Y37">
        <v>0.88</v>
      </c>
      <c r="Z37">
        <v>81.88</v>
      </c>
      <c r="AA37">
        <v>37.21</v>
      </c>
      <c r="AB37">
        <v>20.47</v>
      </c>
      <c r="AC37">
        <v>0</v>
      </c>
      <c r="AD37">
        <v>5.78</v>
      </c>
      <c r="AE37">
        <v>163.76</v>
      </c>
      <c r="AF37">
        <v>0.52</v>
      </c>
      <c r="AG37">
        <v>20.71</v>
      </c>
      <c r="AH37">
        <v>96.33</v>
      </c>
      <c r="AI37">
        <v>0.97</v>
      </c>
      <c r="AJ37">
        <v>27.94</v>
      </c>
      <c r="AK37">
        <v>0</v>
      </c>
      <c r="AL37">
        <v>81.88</v>
      </c>
      <c r="AM37">
        <v>0</v>
      </c>
      <c r="AN37">
        <v>0.36</v>
      </c>
      <c r="AO37">
        <v>1.93</v>
      </c>
      <c r="AP37">
        <v>0</v>
      </c>
      <c r="AQ37">
        <v>24.01</v>
      </c>
      <c r="AR37">
        <v>164</v>
      </c>
      <c r="AS37">
        <v>2.89</v>
      </c>
      <c r="AT37">
        <v>0</v>
      </c>
      <c r="AU37">
        <v>90.55</v>
      </c>
      <c r="AV37">
        <v>64.62</v>
      </c>
      <c r="AW37">
        <v>83.98</v>
      </c>
      <c r="AX37">
        <v>240.82</v>
      </c>
      <c r="AY37">
        <v>20.47</v>
      </c>
      <c r="AZ37">
        <v>0</v>
      </c>
      <c r="BA37">
        <v>0.67</v>
      </c>
      <c r="BB37">
        <v>48.16</v>
      </c>
      <c r="BC37">
        <v>0</v>
      </c>
      <c r="BD37">
        <v>0</v>
      </c>
      <c r="BE37">
        <v>96.33</v>
      </c>
      <c r="BF37">
        <v>5.17</v>
      </c>
      <c r="BG37">
        <v>4.82</v>
      </c>
      <c r="BH37">
        <v>0.88</v>
      </c>
      <c r="BI37">
        <v>0.96</v>
      </c>
      <c r="BJ37">
        <v>61.41</v>
      </c>
      <c r="BK37">
        <v>0</v>
      </c>
      <c r="BL37">
        <v>0</v>
      </c>
      <c r="BM37">
        <v>11.7</v>
      </c>
      <c r="BN37">
        <v>0.48</v>
      </c>
      <c r="BO37">
        <v>0.61</v>
      </c>
      <c r="BP37">
        <v>40.94</v>
      </c>
      <c r="BQ37">
        <v>2.89</v>
      </c>
      <c r="BR37">
        <v>66.650000000000006</v>
      </c>
      <c r="BS37">
        <v>0</v>
      </c>
      <c r="BT37">
        <v>1.59</v>
      </c>
      <c r="BU37">
        <v>24.08</v>
      </c>
      <c r="BV37">
        <v>20.71</v>
      </c>
      <c r="BW37">
        <v>37.21</v>
      </c>
      <c r="BX37">
        <v>40.94</v>
      </c>
      <c r="BY37">
        <v>0</v>
      </c>
      <c r="BZ37">
        <v>12.23</v>
      </c>
      <c r="CA37">
        <v>15.52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12.41</v>
      </c>
      <c r="CJ37">
        <v>0</v>
      </c>
      <c r="CK37">
        <v>0</v>
      </c>
      <c r="CL37">
        <v>0</v>
      </c>
    </row>
    <row r="38" spans="1:90">
      <c r="A38" t="s">
        <v>311</v>
      </c>
      <c r="G38" t="s">
        <v>80</v>
      </c>
      <c r="H38" s="73">
        <v>741.37000000000012</v>
      </c>
      <c r="I38" s="46">
        <v>330.84999999999997</v>
      </c>
      <c r="J38" s="46">
        <v>686.69</v>
      </c>
      <c r="K38" s="46">
        <v>139.56</v>
      </c>
      <c r="L38" s="46">
        <v>11.04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37.21</v>
      </c>
      <c r="X38">
        <v>134.86000000000001</v>
      </c>
      <c r="Y38">
        <v>0.88</v>
      </c>
      <c r="Z38">
        <v>81.88</v>
      </c>
      <c r="AA38">
        <v>37.21</v>
      </c>
      <c r="AB38">
        <v>20.47</v>
      </c>
      <c r="AC38">
        <v>0</v>
      </c>
      <c r="AD38">
        <v>5.78</v>
      </c>
      <c r="AE38">
        <v>163.76</v>
      </c>
      <c r="AF38">
        <v>0.52</v>
      </c>
      <c r="AG38">
        <v>20.71</v>
      </c>
      <c r="AH38">
        <v>96.33</v>
      </c>
      <c r="AI38">
        <v>0.97</v>
      </c>
      <c r="AJ38">
        <v>27.94</v>
      </c>
      <c r="AK38">
        <v>0</v>
      </c>
      <c r="AL38">
        <v>81.88</v>
      </c>
      <c r="AM38">
        <v>0</v>
      </c>
      <c r="AN38">
        <v>0.36</v>
      </c>
      <c r="AO38">
        <v>1.93</v>
      </c>
      <c r="AP38">
        <v>0</v>
      </c>
      <c r="AQ38">
        <v>24.01</v>
      </c>
      <c r="AR38">
        <v>164</v>
      </c>
      <c r="AS38">
        <v>2.89</v>
      </c>
      <c r="AT38">
        <v>0</v>
      </c>
      <c r="AU38">
        <v>90.55</v>
      </c>
      <c r="AV38">
        <v>64.62</v>
      </c>
      <c r="AW38">
        <v>83.98</v>
      </c>
      <c r="AX38">
        <v>240.82</v>
      </c>
      <c r="AY38">
        <v>20.47</v>
      </c>
      <c r="AZ38">
        <v>0</v>
      </c>
      <c r="BA38">
        <v>0.67</v>
      </c>
      <c r="BB38">
        <v>48.16</v>
      </c>
      <c r="BC38">
        <v>0</v>
      </c>
      <c r="BD38">
        <v>0</v>
      </c>
      <c r="BE38">
        <v>96.33</v>
      </c>
      <c r="BF38">
        <v>4.29</v>
      </c>
      <c r="BG38">
        <v>4.82</v>
      </c>
      <c r="BH38">
        <v>0.88</v>
      </c>
      <c r="BI38">
        <v>0.96</v>
      </c>
      <c r="BJ38">
        <v>61.41</v>
      </c>
      <c r="BK38">
        <v>0</v>
      </c>
      <c r="BL38">
        <v>0</v>
      </c>
      <c r="BM38">
        <v>11.7</v>
      </c>
      <c r="BN38">
        <v>0.48</v>
      </c>
      <c r="BO38">
        <v>0.61</v>
      </c>
      <c r="BP38">
        <v>40.94</v>
      </c>
      <c r="BQ38">
        <v>2.89</v>
      </c>
      <c r="BR38">
        <v>66.650000000000006</v>
      </c>
      <c r="BS38">
        <v>0</v>
      </c>
      <c r="BT38">
        <v>1.59</v>
      </c>
      <c r="BU38">
        <v>24.08</v>
      </c>
      <c r="BV38">
        <v>20.71</v>
      </c>
      <c r="BW38">
        <v>37.21</v>
      </c>
      <c r="BX38">
        <v>40.94</v>
      </c>
      <c r="BY38">
        <v>0</v>
      </c>
      <c r="BZ38">
        <v>12.23</v>
      </c>
      <c r="CA38">
        <v>15.52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12.41</v>
      </c>
      <c r="CJ38">
        <v>0</v>
      </c>
      <c r="CK38">
        <v>0</v>
      </c>
      <c r="CL38">
        <v>0</v>
      </c>
    </row>
    <row r="39" spans="1:90">
      <c r="A39" t="s">
        <v>312</v>
      </c>
      <c r="G39" t="s">
        <v>81</v>
      </c>
      <c r="H39" s="73">
        <v>741.37000000000012</v>
      </c>
      <c r="I39" s="46">
        <v>330.84999999999997</v>
      </c>
      <c r="J39" s="46">
        <v>686.69</v>
      </c>
      <c r="K39" s="46">
        <v>192.54</v>
      </c>
      <c r="L39" s="46">
        <v>10.32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37.21</v>
      </c>
      <c r="X39">
        <v>134.86000000000001</v>
      </c>
      <c r="Y39">
        <v>0.88</v>
      </c>
      <c r="Z39">
        <v>81.88</v>
      </c>
      <c r="AA39">
        <v>37.21</v>
      </c>
      <c r="AB39">
        <v>20.47</v>
      </c>
      <c r="AC39">
        <v>0</v>
      </c>
      <c r="AD39">
        <v>5.78</v>
      </c>
      <c r="AE39">
        <v>163.76</v>
      </c>
      <c r="AF39">
        <v>0.52</v>
      </c>
      <c r="AG39">
        <v>20.71</v>
      </c>
      <c r="AH39">
        <v>96.33</v>
      </c>
      <c r="AI39">
        <v>0.97</v>
      </c>
      <c r="AJ39">
        <v>27.94</v>
      </c>
      <c r="AK39">
        <v>0</v>
      </c>
      <c r="AL39">
        <v>81.88</v>
      </c>
      <c r="AM39">
        <v>0</v>
      </c>
      <c r="AN39">
        <v>0.36</v>
      </c>
      <c r="AO39">
        <v>1.93</v>
      </c>
      <c r="AP39">
        <v>0</v>
      </c>
      <c r="AQ39">
        <v>24.01</v>
      </c>
      <c r="AR39">
        <v>164</v>
      </c>
      <c r="AS39">
        <v>2.89</v>
      </c>
      <c r="AT39">
        <v>0</v>
      </c>
      <c r="AU39">
        <v>90.55</v>
      </c>
      <c r="AV39">
        <v>64.62</v>
      </c>
      <c r="AW39">
        <v>83.98</v>
      </c>
      <c r="AX39">
        <v>240.82</v>
      </c>
      <c r="AY39">
        <v>20.47</v>
      </c>
      <c r="AZ39">
        <v>0</v>
      </c>
      <c r="BA39">
        <v>0.67</v>
      </c>
      <c r="BB39">
        <v>48.16</v>
      </c>
      <c r="BC39">
        <v>0</v>
      </c>
      <c r="BD39">
        <v>0</v>
      </c>
      <c r="BE39">
        <v>96.33</v>
      </c>
      <c r="BF39">
        <v>3.57</v>
      </c>
      <c r="BG39">
        <v>4.82</v>
      </c>
      <c r="BH39">
        <v>0.88</v>
      </c>
      <c r="BI39">
        <v>0.96</v>
      </c>
      <c r="BJ39">
        <v>61.41</v>
      </c>
      <c r="BK39">
        <v>0</v>
      </c>
      <c r="BL39">
        <v>0</v>
      </c>
      <c r="BM39">
        <v>11.7</v>
      </c>
      <c r="BN39">
        <v>0.48</v>
      </c>
      <c r="BO39">
        <v>0.61</v>
      </c>
      <c r="BP39">
        <v>40.94</v>
      </c>
      <c r="BQ39">
        <v>2.89</v>
      </c>
      <c r="BR39">
        <v>66.650000000000006</v>
      </c>
      <c r="BS39">
        <v>0</v>
      </c>
      <c r="BT39">
        <v>1.59</v>
      </c>
      <c r="BU39">
        <v>24.08</v>
      </c>
      <c r="BV39">
        <v>20.71</v>
      </c>
      <c r="BW39">
        <v>37.21</v>
      </c>
      <c r="BX39">
        <v>40.94</v>
      </c>
      <c r="BY39">
        <v>52.98</v>
      </c>
      <c r="BZ39">
        <v>12.23</v>
      </c>
      <c r="CA39">
        <v>15.52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12.41</v>
      </c>
      <c r="CJ39">
        <v>0</v>
      </c>
      <c r="CK39">
        <v>0</v>
      </c>
      <c r="CL39">
        <v>0</v>
      </c>
    </row>
    <row r="40" spans="1:90">
      <c r="A40" t="s">
        <v>329</v>
      </c>
      <c r="G40" t="s">
        <v>82</v>
      </c>
      <c r="H40" s="73">
        <v>741.37000000000012</v>
      </c>
      <c r="I40" s="46">
        <v>330.84999999999997</v>
      </c>
      <c r="J40" s="46">
        <v>686.69</v>
      </c>
      <c r="K40" s="46">
        <v>192.54</v>
      </c>
      <c r="L40" s="46">
        <v>10.59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37.21</v>
      </c>
      <c r="X40">
        <v>134.86000000000001</v>
      </c>
      <c r="Y40">
        <v>0.88</v>
      </c>
      <c r="Z40">
        <v>81.88</v>
      </c>
      <c r="AA40">
        <v>37.21</v>
      </c>
      <c r="AB40">
        <v>20.47</v>
      </c>
      <c r="AC40">
        <v>0</v>
      </c>
      <c r="AD40">
        <v>5.78</v>
      </c>
      <c r="AE40">
        <v>163.76</v>
      </c>
      <c r="AF40">
        <v>0.52</v>
      </c>
      <c r="AG40">
        <v>20.71</v>
      </c>
      <c r="AH40">
        <v>96.33</v>
      </c>
      <c r="AI40">
        <v>0.97</v>
      </c>
      <c r="AJ40">
        <v>27.94</v>
      </c>
      <c r="AK40">
        <v>0</v>
      </c>
      <c r="AL40">
        <v>81.88</v>
      </c>
      <c r="AM40">
        <v>0</v>
      </c>
      <c r="AN40">
        <v>0.36</v>
      </c>
      <c r="AO40">
        <v>1.93</v>
      </c>
      <c r="AP40">
        <v>0</v>
      </c>
      <c r="AQ40">
        <v>24.01</v>
      </c>
      <c r="AR40">
        <v>164</v>
      </c>
      <c r="AS40">
        <v>2.89</v>
      </c>
      <c r="AT40">
        <v>0</v>
      </c>
      <c r="AU40">
        <v>90.55</v>
      </c>
      <c r="AV40">
        <v>64.62</v>
      </c>
      <c r="AW40">
        <v>83.98</v>
      </c>
      <c r="AX40">
        <v>240.82</v>
      </c>
      <c r="AY40">
        <v>20.47</v>
      </c>
      <c r="AZ40">
        <v>0</v>
      </c>
      <c r="BA40">
        <v>0.67</v>
      </c>
      <c r="BB40">
        <v>48.16</v>
      </c>
      <c r="BC40">
        <v>0</v>
      </c>
      <c r="BD40">
        <v>0</v>
      </c>
      <c r="BE40">
        <v>96.33</v>
      </c>
      <c r="BF40">
        <v>3.84</v>
      </c>
      <c r="BG40">
        <v>4.82</v>
      </c>
      <c r="BH40">
        <v>0.88</v>
      </c>
      <c r="BI40">
        <v>0.96</v>
      </c>
      <c r="BJ40">
        <v>61.41</v>
      </c>
      <c r="BK40">
        <v>0</v>
      </c>
      <c r="BL40">
        <v>0</v>
      </c>
      <c r="BM40">
        <v>11.7</v>
      </c>
      <c r="BN40">
        <v>0.48</v>
      </c>
      <c r="BO40">
        <v>0.61</v>
      </c>
      <c r="BP40">
        <v>40.94</v>
      </c>
      <c r="BQ40">
        <v>2.89</v>
      </c>
      <c r="BR40">
        <v>66.650000000000006</v>
      </c>
      <c r="BS40">
        <v>0</v>
      </c>
      <c r="BT40">
        <v>1.59</v>
      </c>
      <c r="BU40">
        <v>24.08</v>
      </c>
      <c r="BV40">
        <v>20.71</v>
      </c>
      <c r="BW40">
        <v>37.21</v>
      </c>
      <c r="BX40">
        <v>40.94</v>
      </c>
      <c r="BY40">
        <v>52.98</v>
      </c>
      <c r="BZ40">
        <v>12.23</v>
      </c>
      <c r="CA40">
        <v>15.52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12.41</v>
      </c>
      <c r="CJ40">
        <v>0</v>
      </c>
      <c r="CK40">
        <v>0</v>
      </c>
      <c r="CL40">
        <v>0</v>
      </c>
    </row>
    <row r="41" spans="1:90">
      <c r="A41" t="s">
        <v>330</v>
      </c>
      <c r="G41" t="s">
        <v>83</v>
      </c>
      <c r="H41" s="73">
        <v>741.37000000000012</v>
      </c>
      <c r="I41" s="46">
        <v>330.84999999999997</v>
      </c>
      <c r="J41" s="46">
        <v>686.69</v>
      </c>
      <c r="K41" s="46">
        <v>192.54</v>
      </c>
      <c r="L41" s="46">
        <v>11.3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37.21</v>
      </c>
      <c r="X41">
        <v>134.86000000000001</v>
      </c>
      <c r="Y41">
        <v>0.88</v>
      </c>
      <c r="Z41">
        <v>81.88</v>
      </c>
      <c r="AA41">
        <v>37.21</v>
      </c>
      <c r="AB41">
        <v>20.47</v>
      </c>
      <c r="AC41">
        <v>0</v>
      </c>
      <c r="AD41">
        <v>5.78</v>
      </c>
      <c r="AE41">
        <v>163.76</v>
      </c>
      <c r="AF41">
        <v>0.52</v>
      </c>
      <c r="AG41">
        <v>20.71</v>
      </c>
      <c r="AH41">
        <v>96.33</v>
      </c>
      <c r="AI41">
        <v>0.97</v>
      </c>
      <c r="AJ41">
        <v>27.94</v>
      </c>
      <c r="AK41">
        <v>0</v>
      </c>
      <c r="AL41">
        <v>81.88</v>
      </c>
      <c r="AM41">
        <v>0</v>
      </c>
      <c r="AN41">
        <v>0.36</v>
      </c>
      <c r="AO41">
        <v>1.93</v>
      </c>
      <c r="AP41">
        <v>0</v>
      </c>
      <c r="AQ41">
        <v>24.01</v>
      </c>
      <c r="AR41">
        <v>164</v>
      </c>
      <c r="AS41">
        <v>2.89</v>
      </c>
      <c r="AT41">
        <v>0</v>
      </c>
      <c r="AU41">
        <v>90.55</v>
      </c>
      <c r="AV41">
        <v>64.62</v>
      </c>
      <c r="AW41">
        <v>83.98</v>
      </c>
      <c r="AX41">
        <v>240.82</v>
      </c>
      <c r="AY41">
        <v>20.47</v>
      </c>
      <c r="AZ41">
        <v>0</v>
      </c>
      <c r="BA41">
        <v>0.67</v>
      </c>
      <c r="BB41">
        <v>48.16</v>
      </c>
      <c r="BC41">
        <v>0</v>
      </c>
      <c r="BD41">
        <v>0</v>
      </c>
      <c r="BE41">
        <v>96.33</v>
      </c>
      <c r="BF41">
        <v>4.55</v>
      </c>
      <c r="BG41">
        <v>4.82</v>
      </c>
      <c r="BH41">
        <v>0.88</v>
      </c>
      <c r="BI41">
        <v>0.96</v>
      </c>
      <c r="BJ41">
        <v>61.41</v>
      </c>
      <c r="BK41">
        <v>0</v>
      </c>
      <c r="BL41">
        <v>0</v>
      </c>
      <c r="BM41">
        <v>11.7</v>
      </c>
      <c r="BN41">
        <v>0.48</v>
      </c>
      <c r="BO41">
        <v>0.61</v>
      </c>
      <c r="BP41">
        <v>40.94</v>
      </c>
      <c r="BQ41">
        <v>2.89</v>
      </c>
      <c r="BR41">
        <v>66.650000000000006</v>
      </c>
      <c r="BS41">
        <v>0</v>
      </c>
      <c r="BT41">
        <v>1.59</v>
      </c>
      <c r="BU41">
        <v>24.08</v>
      </c>
      <c r="BV41">
        <v>20.71</v>
      </c>
      <c r="BW41">
        <v>37.21</v>
      </c>
      <c r="BX41">
        <v>40.94</v>
      </c>
      <c r="BY41">
        <v>52.98</v>
      </c>
      <c r="BZ41">
        <v>12.23</v>
      </c>
      <c r="CA41">
        <v>15.52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12.41</v>
      </c>
      <c r="CJ41">
        <v>0</v>
      </c>
      <c r="CK41">
        <v>0</v>
      </c>
      <c r="CL41">
        <v>0</v>
      </c>
    </row>
    <row r="42" spans="1:90">
      <c r="A42" t="s">
        <v>331</v>
      </c>
      <c r="G42" t="s">
        <v>84</v>
      </c>
      <c r="H42" s="73">
        <v>741.37000000000012</v>
      </c>
      <c r="I42" s="46">
        <v>330.84999999999997</v>
      </c>
      <c r="J42" s="46">
        <v>686.69</v>
      </c>
      <c r="K42" s="46">
        <v>192.54</v>
      </c>
      <c r="L42" s="46">
        <v>12.21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37.21</v>
      </c>
      <c r="X42">
        <v>134.86000000000001</v>
      </c>
      <c r="Y42">
        <v>0.88</v>
      </c>
      <c r="Z42">
        <v>81.88</v>
      </c>
      <c r="AA42">
        <v>37.21</v>
      </c>
      <c r="AB42">
        <v>20.47</v>
      </c>
      <c r="AC42">
        <v>0</v>
      </c>
      <c r="AD42">
        <v>5.78</v>
      </c>
      <c r="AE42">
        <v>163.76</v>
      </c>
      <c r="AF42">
        <v>0.52</v>
      </c>
      <c r="AG42">
        <v>20.71</v>
      </c>
      <c r="AH42">
        <v>96.33</v>
      </c>
      <c r="AI42">
        <v>0.97</v>
      </c>
      <c r="AJ42">
        <v>27.94</v>
      </c>
      <c r="AK42">
        <v>0</v>
      </c>
      <c r="AL42">
        <v>81.88</v>
      </c>
      <c r="AM42">
        <v>0</v>
      </c>
      <c r="AN42">
        <v>0.36</v>
      </c>
      <c r="AO42">
        <v>1.93</v>
      </c>
      <c r="AP42">
        <v>0</v>
      </c>
      <c r="AQ42">
        <v>24.01</v>
      </c>
      <c r="AR42">
        <v>164</v>
      </c>
      <c r="AS42">
        <v>2.89</v>
      </c>
      <c r="AT42">
        <v>0</v>
      </c>
      <c r="AU42">
        <v>90.55</v>
      </c>
      <c r="AV42">
        <v>64.62</v>
      </c>
      <c r="AW42">
        <v>83.98</v>
      </c>
      <c r="AX42">
        <v>240.82</v>
      </c>
      <c r="AY42">
        <v>20.47</v>
      </c>
      <c r="AZ42">
        <v>0</v>
      </c>
      <c r="BA42">
        <v>0.67</v>
      </c>
      <c r="BB42">
        <v>48.16</v>
      </c>
      <c r="BC42">
        <v>0</v>
      </c>
      <c r="BD42">
        <v>0</v>
      </c>
      <c r="BE42">
        <v>96.33</v>
      </c>
      <c r="BF42">
        <v>5.46</v>
      </c>
      <c r="BG42">
        <v>4.82</v>
      </c>
      <c r="BH42">
        <v>0.88</v>
      </c>
      <c r="BI42">
        <v>0.96</v>
      </c>
      <c r="BJ42">
        <v>61.41</v>
      </c>
      <c r="BK42">
        <v>0</v>
      </c>
      <c r="BL42">
        <v>0</v>
      </c>
      <c r="BM42">
        <v>11.7</v>
      </c>
      <c r="BN42">
        <v>0.48</v>
      </c>
      <c r="BO42">
        <v>0.61</v>
      </c>
      <c r="BP42">
        <v>40.94</v>
      </c>
      <c r="BQ42">
        <v>2.89</v>
      </c>
      <c r="BR42">
        <v>66.650000000000006</v>
      </c>
      <c r="BS42">
        <v>0</v>
      </c>
      <c r="BT42">
        <v>1.59</v>
      </c>
      <c r="BU42">
        <v>24.08</v>
      </c>
      <c r="BV42">
        <v>20.71</v>
      </c>
      <c r="BW42">
        <v>37.21</v>
      </c>
      <c r="BX42">
        <v>40.94</v>
      </c>
      <c r="BY42">
        <v>52.98</v>
      </c>
      <c r="BZ42">
        <v>12.23</v>
      </c>
      <c r="CA42">
        <v>15.52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12.41</v>
      </c>
      <c r="CJ42">
        <v>0</v>
      </c>
      <c r="CK42">
        <v>0</v>
      </c>
      <c r="CL42">
        <v>0</v>
      </c>
    </row>
    <row r="43" spans="1:90">
      <c r="A43" t="s">
        <v>337</v>
      </c>
      <c r="G43" t="s">
        <v>85</v>
      </c>
      <c r="H43" s="73">
        <v>742.33000000000015</v>
      </c>
      <c r="I43" s="46">
        <v>330.84999999999997</v>
      </c>
      <c r="J43" s="46">
        <v>686.69</v>
      </c>
      <c r="K43" s="46">
        <v>192.54</v>
      </c>
      <c r="L43" s="46">
        <v>14.08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37.21</v>
      </c>
      <c r="X43">
        <v>134.86000000000001</v>
      </c>
      <c r="Y43">
        <v>0.88</v>
      </c>
      <c r="Z43">
        <v>81.88</v>
      </c>
      <c r="AA43">
        <v>37.21</v>
      </c>
      <c r="AB43">
        <v>20.47</v>
      </c>
      <c r="AC43">
        <v>0</v>
      </c>
      <c r="AD43">
        <v>6.74</v>
      </c>
      <c r="AE43">
        <v>163.76</v>
      </c>
      <c r="AF43">
        <v>0.52</v>
      </c>
      <c r="AG43">
        <v>20.71</v>
      </c>
      <c r="AH43">
        <v>96.33</v>
      </c>
      <c r="AI43">
        <v>0.97</v>
      </c>
      <c r="AJ43">
        <v>27.94</v>
      </c>
      <c r="AK43">
        <v>0</v>
      </c>
      <c r="AL43">
        <v>81.88</v>
      </c>
      <c r="AM43">
        <v>0</v>
      </c>
      <c r="AN43">
        <v>0.36</v>
      </c>
      <c r="AO43">
        <v>1.93</v>
      </c>
      <c r="AP43">
        <v>0</v>
      </c>
      <c r="AQ43">
        <v>24.01</v>
      </c>
      <c r="AR43">
        <v>164</v>
      </c>
      <c r="AS43">
        <v>2.89</v>
      </c>
      <c r="AT43">
        <v>0</v>
      </c>
      <c r="AU43">
        <v>90.55</v>
      </c>
      <c r="AV43">
        <v>64.62</v>
      </c>
      <c r="AW43">
        <v>83.98</v>
      </c>
      <c r="AX43">
        <v>240.82</v>
      </c>
      <c r="AY43">
        <v>20.47</v>
      </c>
      <c r="AZ43">
        <v>0</v>
      </c>
      <c r="BA43">
        <v>0.67</v>
      </c>
      <c r="BB43">
        <v>48.16</v>
      </c>
      <c r="BC43">
        <v>0</v>
      </c>
      <c r="BD43">
        <v>0</v>
      </c>
      <c r="BE43">
        <v>96.33</v>
      </c>
      <c r="BF43">
        <v>7.33</v>
      </c>
      <c r="BG43">
        <v>4.82</v>
      </c>
      <c r="BH43">
        <v>0.88</v>
      </c>
      <c r="BI43">
        <v>0.96</v>
      </c>
      <c r="BJ43">
        <v>61.41</v>
      </c>
      <c r="BK43">
        <v>0</v>
      </c>
      <c r="BL43">
        <v>0</v>
      </c>
      <c r="BM43">
        <v>11.7</v>
      </c>
      <c r="BN43">
        <v>0.48</v>
      </c>
      <c r="BO43">
        <v>0.61</v>
      </c>
      <c r="BP43">
        <v>40.94</v>
      </c>
      <c r="BQ43">
        <v>2.89</v>
      </c>
      <c r="BR43">
        <v>66.650000000000006</v>
      </c>
      <c r="BS43">
        <v>0</v>
      </c>
      <c r="BT43">
        <v>1.59</v>
      </c>
      <c r="BU43">
        <v>24.08</v>
      </c>
      <c r="BV43">
        <v>20.71</v>
      </c>
      <c r="BW43">
        <v>37.21</v>
      </c>
      <c r="BX43">
        <v>40.94</v>
      </c>
      <c r="BY43">
        <v>52.98</v>
      </c>
      <c r="BZ43">
        <v>12.23</v>
      </c>
      <c r="CA43">
        <v>15.52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12.41</v>
      </c>
      <c r="CJ43">
        <v>0</v>
      </c>
      <c r="CK43">
        <v>0</v>
      </c>
      <c r="CL43">
        <v>0</v>
      </c>
    </row>
    <row r="44" spans="1:90">
      <c r="A44" t="s">
        <v>339</v>
      </c>
      <c r="G44" t="s">
        <v>86</v>
      </c>
      <c r="H44" s="73">
        <v>742.33000000000015</v>
      </c>
      <c r="I44" s="46">
        <v>330.84999999999997</v>
      </c>
      <c r="J44" s="46">
        <v>686.69</v>
      </c>
      <c r="K44" s="46">
        <v>192.54</v>
      </c>
      <c r="L44" s="46">
        <v>14.450000000000001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37.21</v>
      </c>
      <c r="X44">
        <v>134.86000000000001</v>
      </c>
      <c r="Y44">
        <v>0.88</v>
      </c>
      <c r="Z44">
        <v>81.88</v>
      </c>
      <c r="AA44">
        <v>37.21</v>
      </c>
      <c r="AB44">
        <v>20.47</v>
      </c>
      <c r="AC44">
        <v>0</v>
      </c>
      <c r="AD44">
        <v>6.74</v>
      </c>
      <c r="AE44">
        <v>163.76</v>
      </c>
      <c r="AF44">
        <v>0.52</v>
      </c>
      <c r="AG44">
        <v>20.71</v>
      </c>
      <c r="AH44">
        <v>96.33</v>
      </c>
      <c r="AI44">
        <v>0.97</v>
      </c>
      <c r="AJ44">
        <v>27.94</v>
      </c>
      <c r="AK44">
        <v>0</v>
      </c>
      <c r="AL44">
        <v>81.88</v>
      </c>
      <c r="AM44">
        <v>0</v>
      </c>
      <c r="AN44">
        <v>0.36</v>
      </c>
      <c r="AO44">
        <v>1.93</v>
      </c>
      <c r="AP44">
        <v>0</v>
      </c>
      <c r="AQ44">
        <v>24.01</v>
      </c>
      <c r="AR44">
        <v>164</v>
      </c>
      <c r="AS44">
        <v>2.89</v>
      </c>
      <c r="AT44">
        <v>0</v>
      </c>
      <c r="AU44">
        <v>90.55</v>
      </c>
      <c r="AV44">
        <v>64.62</v>
      </c>
      <c r="AW44">
        <v>83.98</v>
      </c>
      <c r="AX44">
        <v>240.82</v>
      </c>
      <c r="AY44">
        <v>20.47</v>
      </c>
      <c r="AZ44">
        <v>0</v>
      </c>
      <c r="BA44">
        <v>0.67</v>
      </c>
      <c r="BB44">
        <v>48.16</v>
      </c>
      <c r="BC44">
        <v>0</v>
      </c>
      <c r="BD44">
        <v>0</v>
      </c>
      <c r="BE44">
        <v>96.33</v>
      </c>
      <c r="BF44">
        <v>7.7</v>
      </c>
      <c r="BG44">
        <v>4.82</v>
      </c>
      <c r="BH44">
        <v>0.88</v>
      </c>
      <c r="BI44">
        <v>0.96</v>
      </c>
      <c r="BJ44">
        <v>61.41</v>
      </c>
      <c r="BK44">
        <v>0</v>
      </c>
      <c r="BL44">
        <v>0</v>
      </c>
      <c r="BM44">
        <v>11.7</v>
      </c>
      <c r="BN44">
        <v>0.48</v>
      </c>
      <c r="BO44">
        <v>0.61</v>
      </c>
      <c r="BP44">
        <v>40.94</v>
      </c>
      <c r="BQ44">
        <v>2.89</v>
      </c>
      <c r="BR44">
        <v>66.650000000000006</v>
      </c>
      <c r="BS44">
        <v>0</v>
      </c>
      <c r="BT44">
        <v>1.59</v>
      </c>
      <c r="BU44">
        <v>24.08</v>
      </c>
      <c r="BV44">
        <v>20.71</v>
      </c>
      <c r="BW44">
        <v>37.21</v>
      </c>
      <c r="BX44">
        <v>40.94</v>
      </c>
      <c r="BY44">
        <v>52.98</v>
      </c>
      <c r="BZ44">
        <v>12.23</v>
      </c>
      <c r="CA44">
        <v>15.52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12.41</v>
      </c>
      <c r="CJ44">
        <v>0</v>
      </c>
      <c r="CK44">
        <v>0</v>
      </c>
      <c r="CL44">
        <v>0</v>
      </c>
    </row>
    <row r="45" spans="1:90">
      <c r="A45" t="s">
        <v>358</v>
      </c>
      <c r="G45" t="s">
        <v>87</v>
      </c>
      <c r="H45" s="73">
        <v>742.33000000000015</v>
      </c>
      <c r="I45" s="46">
        <v>330.84999999999997</v>
      </c>
      <c r="J45" s="46">
        <v>686.69</v>
      </c>
      <c r="K45" s="46">
        <v>192.54</v>
      </c>
      <c r="L45" s="46">
        <v>13.97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37.21</v>
      </c>
      <c r="X45">
        <v>134.86000000000001</v>
      </c>
      <c r="Y45">
        <v>0.88</v>
      </c>
      <c r="Z45">
        <v>81.88</v>
      </c>
      <c r="AA45">
        <v>37.21</v>
      </c>
      <c r="AB45">
        <v>20.47</v>
      </c>
      <c r="AC45">
        <v>0</v>
      </c>
      <c r="AD45">
        <v>6.74</v>
      </c>
      <c r="AE45">
        <v>163.76</v>
      </c>
      <c r="AF45">
        <v>0.52</v>
      </c>
      <c r="AG45">
        <v>20.71</v>
      </c>
      <c r="AH45">
        <v>96.33</v>
      </c>
      <c r="AI45">
        <v>0.97</v>
      </c>
      <c r="AJ45">
        <v>27.94</v>
      </c>
      <c r="AK45">
        <v>0</v>
      </c>
      <c r="AL45">
        <v>81.88</v>
      </c>
      <c r="AM45">
        <v>0</v>
      </c>
      <c r="AN45">
        <v>0.36</v>
      </c>
      <c r="AO45">
        <v>1.93</v>
      </c>
      <c r="AP45">
        <v>0</v>
      </c>
      <c r="AQ45">
        <v>24.01</v>
      </c>
      <c r="AR45">
        <v>164</v>
      </c>
      <c r="AS45">
        <v>2.89</v>
      </c>
      <c r="AT45">
        <v>0</v>
      </c>
      <c r="AU45">
        <v>90.55</v>
      </c>
      <c r="AV45">
        <v>64.62</v>
      </c>
      <c r="AW45">
        <v>83.98</v>
      </c>
      <c r="AX45">
        <v>240.82</v>
      </c>
      <c r="AY45">
        <v>20.47</v>
      </c>
      <c r="AZ45">
        <v>0</v>
      </c>
      <c r="BA45">
        <v>0.67</v>
      </c>
      <c r="BB45">
        <v>48.16</v>
      </c>
      <c r="BC45">
        <v>0</v>
      </c>
      <c r="BD45">
        <v>0</v>
      </c>
      <c r="BE45">
        <v>96.33</v>
      </c>
      <c r="BF45">
        <v>7.22</v>
      </c>
      <c r="BG45">
        <v>4.82</v>
      </c>
      <c r="BH45">
        <v>0.88</v>
      </c>
      <c r="BI45">
        <v>0.96</v>
      </c>
      <c r="BJ45">
        <v>61.41</v>
      </c>
      <c r="BK45">
        <v>0</v>
      </c>
      <c r="BL45">
        <v>0</v>
      </c>
      <c r="BM45">
        <v>11.7</v>
      </c>
      <c r="BN45">
        <v>0.48</v>
      </c>
      <c r="BO45">
        <v>0.61</v>
      </c>
      <c r="BP45">
        <v>40.94</v>
      </c>
      <c r="BQ45">
        <v>2.89</v>
      </c>
      <c r="BR45">
        <v>66.650000000000006</v>
      </c>
      <c r="BS45">
        <v>0</v>
      </c>
      <c r="BT45">
        <v>1.59</v>
      </c>
      <c r="BU45">
        <v>24.08</v>
      </c>
      <c r="BV45">
        <v>20.71</v>
      </c>
      <c r="BW45">
        <v>37.21</v>
      </c>
      <c r="BX45">
        <v>40.94</v>
      </c>
      <c r="BY45">
        <v>52.98</v>
      </c>
      <c r="BZ45">
        <v>12.23</v>
      </c>
      <c r="CA45">
        <v>15.52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12.41</v>
      </c>
      <c r="CJ45">
        <v>0</v>
      </c>
      <c r="CK45">
        <v>0</v>
      </c>
      <c r="CL45">
        <v>0</v>
      </c>
    </row>
    <row r="46" spans="1:90">
      <c r="A46" t="s">
        <v>359</v>
      </c>
      <c r="G46" t="s">
        <v>88</v>
      </c>
      <c r="H46" s="73">
        <v>742.33000000000015</v>
      </c>
      <c r="I46" s="46">
        <v>330.84999999999997</v>
      </c>
      <c r="J46" s="46">
        <v>686.69</v>
      </c>
      <c r="K46" s="46">
        <v>192.54</v>
      </c>
      <c r="L46" s="46">
        <v>15.93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37.21</v>
      </c>
      <c r="X46">
        <v>134.86000000000001</v>
      </c>
      <c r="Y46">
        <v>0.88</v>
      </c>
      <c r="Z46">
        <v>81.88</v>
      </c>
      <c r="AA46">
        <v>37.21</v>
      </c>
      <c r="AB46">
        <v>20.47</v>
      </c>
      <c r="AC46">
        <v>0</v>
      </c>
      <c r="AD46">
        <v>6.74</v>
      </c>
      <c r="AE46">
        <v>163.76</v>
      </c>
      <c r="AF46">
        <v>0.52</v>
      </c>
      <c r="AG46">
        <v>20.71</v>
      </c>
      <c r="AH46">
        <v>96.33</v>
      </c>
      <c r="AI46">
        <v>0.97</v>
      </c>
      <c r="AJ46">
        <v>27.94</v>
      </c>
      <c r="AK46">
        <v>0</v>
      </c>
      <c r="AL46">
        <v>81.88</v>
      </c>
      <c r="AM46">
        <v>0</v>
      </c>
      <c r="AN46">
        <v>0.36</v>
      </c>
      <c r="AO46">
        <v>1.93</v>
      </c>
      <c r="AP46">
        <v>0</v>
      </c>
      <c r="AQ46">
        <v>24.01</v>
      </c>
      <c r="AR46">
        <v>164</v>
      </c>
      <c r="AS46">
        <v>2.89</v>
      </c>
      <c r="AT46">
        <v>0</v>
      </c>
      <c r="AU46">
        <v>90.55</v>
      </c>
      <c r="AV46">
        <v>64.62</v>
      </c>
      <c r="AW46">
        <v>83.98</v>
      </c>
      <c r="AX46">
        <v>240.82</v>
      </c>
      <c r="AY46">
        <v>20.47</v>
      </c>
      <c r="AZ46">
        <v>0</v>
      </c>
      <c r="BA46">
        <v>0.67</v>
      </c>
      <c r="BB46">
        <v>48.16</v>
      </c>
      <c r="BC46">
        <v>0</v>
      </c>
      <c r="BD46">
        <v>0</v>
      </c>
      <c r="BE46">
        <v>96.33</v>
      </c>
      <c r="BF46">
        <v>9.18</v>
      </c>
      <c r="BG46">
        <v>4.82</v>
      </c>
      <c r="BH46">
        <v>0.88</v>
      </c>
      <c r="BI46">
        <v>0.96</v>
      </c>
      <c r="BJ46">
        <v>61.41</v>
      </c>
      <c r="BK46">
        <v>0</v>
      </c>
      <c r="BL46">
        <v>0</v>
      </c>
      <c r="BM46">
        <v>11.7</v>
      </c>
      <c r="BN46">
        <v>0.48</v>
      </c>
      <c r="BO46">
        <v>0.61</v>
      </c>
      <c r="BP46">
        <v>40.94</v>
      </c>
      <c r="BQ46">
        <v>2.89</v>
      </c>
      <c r="BR46">
        <v>66.650000000000006</v>
      </c>
      <c r="BS46">
        <v>0</v>
      </c>
      <c r="BT46">
        <v>1.59</v>
      </c>
      <c r="BU46">
        <v>24.08</v>
      </c>
      <c r="BV46">
        <v>20.71</v>
      </c>
      <c r="BW46">
        <v>37.21</v>
      </c>
      <c r="BX46">
        <v>40.94</v>
      </c>
      <c r="BY46">
        <v>52.98</v>
      </c>
      <c r="BZ46">
        <v>12.23</v>
      </c>
      <c r="CA46">
        <v>15.52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12.41</v>
      </c>
      <c r="CJ46">
        <v>0</v>
      </c>
      <c r="CK46">
        <v>0</v>
      </c>
      <c r="CL46">
        <v>0</v>
      </c>
    </row>
    <row r="47" spans="1:90">
      <c r="A47" t="s">
        <v>360</v>
      </c>
      <c r="G47" t="s">
        <v>89</v>
      </c>
      <c r="H47" s="73">
        <v>742.33000000000015</v>
      </c>
      <c r="I47" s="46">
        <v>330.84999999999997</v>
      </c>
      <c r="J47" s="46">
        <v>686.69</v>
      </c>
      <c r="K47" s="46">
        <v>192.54</v>
      </c>
      <c r="L47" s="46">
        <v>15.83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37.21</v>
      </c>
      <c r="X47">
        <v>134.86000000000001</v>
      </c>
      <c r="Y47">
        <v>0.88</v>
      </c>
      <c r="Z47">
        <v>81.88</v>
      </c>
      <c r="AA47">
        <v>37.21</v>
      </c>
      <c r="AB47">
        <v>20.47</v>
      </c>
      <c r="AC47">
        <v>0</v>
      </c>
      <c r="AD47">
        <v>6.74</v>
      </c>
      <c r="AE47">
        <v>163.76</v>
      </c>
      <c r="AF47">
        <v>0.52</v>
      </c>
      <c r="AG47">
        <v>20.71</v>
      </c>
      <c r="AH47">
        <v>96.33</v>
      </c>
      <c r="AI47">
        <v>0.97</v>
      </c>
      <c r="AJ47">
        <v>27.94</v>
      </c>
      <c r="AK47">
        <v>0</v>
      </c>
      <c r="AL47">
        <v>81.88</v>
      </c>
      <c r="AM47">
        <v>0</v>
      </c>
      <c r="AN47">
        <v>0.36</v>
      </c>
      <c r="AO47">
        <v>1.93</v>
      </c>
      <c r="AP47">
        <v>0</v>
      </c>
      <c r="AQ47">
        <v>24.01</v>
      </c>
      <c r="AR47">
        <v>164</v>
      </c>
      <c r="AS47">
        <v>2.89</v>
      </c>
      <c r="AT47">
        <v>0</v>
      </c>
      <c r="AU47">
        <v>90.55</v>
      </c>
      <c r="AV47">
        <v>64.62</v>
      </c>
      <c r="AW47">
        <v>83.98</v>
      </c>
      <c r="AX47">
        <v>240.82</v>
      </c>
      <c r="AY47">
        <v>20.47</v>
      </c>
      <c r="AZ47">
        <v>0</v>
      </c>
      <c r="BA47">
        <v>0.67</v>
      </c>
      <c r="BB47">
        <v>48.16</v>
      </c>
      <c r="BC47">
        <v>0</v>
      </c>
      <c r="BD47">
        <v>0</v>
      </c>
      <c r="BE47">
        <v>96.33</v>
      </c>
      <c r="BF47">
        <v>9.08</v>
      </c>
      <c r="BG47">
        <v>4.82</v>
      </c>
      <c r="BH47">
        <v>0.88</v>
      </c>
      <c r="BI47">
        <v>0.96</v>
      </c>
      <c r="BJ47">
        <v>61.41</v>
      </c>
      <c r="BK47">
        <v>0</v>
      </c>
      <c r="BL47">
        <v>0</v>
      </c>
      <c r="BM47">
        <v>11.7</v>
      </c>
      <c r="BN47">
        <v>0.48</v>
      </c>
      <c r="BO47">
        <v>0.61</v>
      </c>
      <c r="BP47">
        <v>40.94</v>
      </c>
      <c r="BQ47">
        <v>2.89</v>
      </c>
      <c r="BR47">
        <v>66.650000000000006</v>
      </c>
      <c r="BS47">
        <v>0</v>
      </c>
      <c r="BT47">
        <v>1.59</v>
      </c>
      <c r="BU47">
        <v>24.08</v>
      </c>
      <c r="BV47">
        <v>20.71</v>
      </c>
      <c r="BW47">
        <v>37.21</v>
      </c>
      <c r="BX47">
        <v>40.94</v>
      </c>
      <c r="BY47">
        <v>52.98</v>
      </c>
      <c r="BZ47">
        <v>12.23</v>
      </c>
      <c r="CA47">
        <v>15.52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12.41</v>
      </c>
      <c r="CJ47">
        <v>0</v>
      </c>
      <c r="CK47">
        <v>0</v>
      </c>
      <c r="CL47">
        <v>0</v>
      </c>
    </row>
    <row r="48" spans="1:90">
      <c r="A48" t="s">
        <v>364</v>
      </c>
      <c r="G48" t="s">
        <v>90</v>
      </c>
      <c r="H48" s="73">
        <v>742.33000000000015</v>
      </c>
      <c r="I48" s="46">
        <v>330.84999999999997</v>
      </c>
      <c r="J48" s="46">
        <v>686.69</v>
      </c>
      <c r="K48" s="46">
        <v>192.54</v>
      </c>
      <c r="L48" s="46">
        <v>16.3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37.21</v>
      </c>
      <c r="X48">
        <v>134.86000000000001</v>
      </c>
      <c r="Y48">
        <v>0.88</v>
      </c>
      <c r="Z48">
        <v>81.88</v>
      </c>
      <c r="AA48">
        <v>37.21</v>
      </c>
      <c r="AB48">
        <v>20.47</v>
      </c>
      <c r="AC48">
        <v>0</v>
      </c>
      <c r="AD48">
        <v>6.74</v>
      </c>
      <c r="AE48">
        <v>163.76</v>
      </c>
      <c r="AF48">
        <v>0.52</v>
      </c>
      <c r="AG48">
        <v>20.71</v>
      </c>
      <c r="AH48">
        <v>96.33</v>
      </c>
      <c r="AI48">
        <v>0.97</v>
      </c>
      <c r="AJ48">
        <v>27.94</v>
      </c>
      <c r="AK48">
        <v>0</v>
      </c>
      <c r="AL48">
        <v>81.88</v>
      </c>
      <c r="AM48">
        <v>0</v>
      </c>
      <c r="AN48">
        <v>0.36</v>
      </c>
      <c r="AO48">
        <v>1.93</v>
      </c>
      <c r="AP48">
        <v>0</v>
      </c>
      <c r="AQ48">
        <v>24.01</v>
      </c>
      <c r="AR48">
        <v>164</v>
      </c>
      <c r="AS48">
        <v>2.89</v>
      </c>
      <c r="AT48">
        <v>0</v>
      </c>
      <c r="AU48">
        <v>90.55</v>
      </c>
      <c r="AV48">
        <v>64.62</v>
      </c>
      <c r="AW48">
        <v>83.98</v>
      </c>
      <c r="AX48">
        <v>240.82</v>
      </c>
      <c r="AY48">
        <v>20.47</v>
      </c>
      <c r="AZ48">
        <v>0</v>
      </c>
      <c r="BA48">
        <v>0.67</v>
      </c>
      <c r="BB48">
        <v>48.16</v>
      </c>
      <c r="BC48">
        <v>0</v>
      </c>
      <c r="BD48">
        <v>0</v>
      </c>
      <c r="BE48">
        <v>96.33</v>
      </c>
      <c r="BF48">
        <v>9.5500000000000007</v>
      </c>
      <c r="BG48">
        <v>4.82</v>
      </c>
      <c r="BH48">
        <v>0.88</v>
      </c>
      <c r="BI48">
        <v>0.96</v>
      </c>
      <c r="BJ48">
        <v>61.41</v>
      </c>
      <c r="BK48">
        <v>0</v>
      </c>
      <c r="BL48">
        <v>0</v>
      </c>
      <c r="BM48">
        <v>11.7</v>
      </c>
      <c r="BN48">
        <v>0.48</v>
      </c>
      <c r="BO48">
        <v>0.61</v>
      </c>
      <c r="BP48">
        <v>40.94</v>
      </c>
      <c r="BQ48">
        <v>2.89</v>
      </c>
      <c r="BR48">
        <v>66.650000000000006</v>
      </c>
      <c r="BS48">
        <v>0</v>
      </c>
      <c r="BT48">
        <v>1.59</v>
      </c>
      <c r="BU48">
        <v>24.08</v>
      </c>
      <c r="BV48">
        <v>20.71</v>
      </c>
      <c r="BW48">
        <v>37.21</v>
      </c>
      <c r="BX48">
        <v>40.94</v>
      </c>
      <c r="BY48">
        <v>52.98</v>
      </c>
      <c r="BZ48">
        <v>12.23</v>
      </c>
      <c r="CA48">
        <v>15.52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12.41</v>
      </c>
      <c r="CJ48">
        <v>0</v>
      </c>
      <c r="CK48">
        <v>0</v>
      </c>
      <c r="CL48">
        <v>0</v>
      </c>
    </row>
    <row r="49" spans="1:90">
      <c r="A49" t="s">
        <v>365</v>
      </c>
      <c r="G49" t="s">
        <v>91</v>
      </c>
      <c r="H49" s="73">
        <v>742.33000000000015</v>
      </c>
      <c r="I49" s="46">
        <v>330.84999999999997</v>
      </c>
      <c r="J49" s="46">
        <v>686.69</v>
      </c>
      <c r="K49" s="46">
        <v>192.54</v>
      </c>
      <c r="L49" s="46">
        <v>15.44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37.21</v>
      </c>
      <c r="X49">
        <v>134.86000000000001</v>
      </c>
      <c r="Y49">
        <v>0.88</v>
      </c>
      <c r="Z49">
        <v>81.88</v>
      </c>
      <c r="AA49">
        <v>37.21</v>
      </c>
      <c r="AB49">
        <v>20.47</v>
      </c>
      <c r="AC49">
        <v>0</v>
      </c>
      <c r="AD49">
        <v>6.74</v>
      </c>
      <c r="AE49">
        <v>163.76</v>
      </c>
      <c r="AF49">
        <v>0.52</v>
      </c>
      <c r="AG49">
        <v>20.71</v>
      </c>
      <c r="AH49">
        <v>96.33</v>
      </c>
      <c r="AI49">
        <v>0.97</v>
      </c>
      <c r="AJ49">
        <v>27.94</v>
      </c>
      <c r="AK49">
        <v>0</v>
      </c>
      <c r="AL49">
        <v>81.88</v>
      </c>
      <c r="AM49">
        <v>0</v>
      </c>
      <c r="AN49">
        <v>0.36</v>
      </c>
      <c r="AO49">
        <v>1.93</v>
      </c>
      <c r="AP49">
        <v>0</v>
      </c>
      <c r="AQ49">
        <v>24.01</v>
      </c>
      <c r="AR49">
        <v>164</v>
      </c>
      <c r="AS49">
        <v>2.89</v>
      </c>
      <c r="AT49">
        <v>0</v>
      </c>
      <c r="AU49">
        <v>90.55</v>
      </c>
      <c r="AV49">
        <v>64.62</v>
      </c>
      <c r="AW49">
        <v>83.98</v>
      </c>
      <c r="AX49">
        <v>240.82</v>
      </c>
      <c r="AY49">
        <v>20.47</v>
      </c>
      <c r="AZ49">
        <v>0</v>
      </c>
      <c r="BA49">
        <v>0.67</v>
      </c>
      <c r="BB49">
        <v>48.16</v>
      </c>
      <c r="BC49">
        <v>0</v>
      </c>
      <c r="BD49">
        <v>0</v>
      </c>
      <c r="BE49">
        <v>96.33</v>
      </c>
      <c r="BF49">
        <v>8.69</v>
      </c>
      <c r="BG49">
        <v>4.82</v>
      </c>
      <c r="BH49">
        <v>0.88</v>
      </c>
      <c r="BI49">
        <v>0.96</v>
      </c>
      <c r="BJ49">
        <v>61.41</v>
      </c>
      <c r="BK49">
        <v>0</v>
      </c>
      <c r="BL49">
        <v>0</v>
      </c>
      <c r="BM49">
        <v>11.7</v>
      </c>
      <c r="BN49">
        <v>0.48</v>
      </c>
      <c r="BO49">
        <v>0.61</v>
      </c>
      <c r="BP49">
        <v>40.94</v>
      </c>
      <c r="BQ49">
        <v>2.89</v>
      </c>
      <c r="BR49">
        <v>66.650000000000006</v>
      </c>
      <c r="BS49">
        <v>0</v>
      </c>
      <c r="BT49">
        <v>1.59</v>
      </c>
      <c r="BU49">
        <v>24.08</v>
      </c>
      <c r="BV49">
        <v>20.71</v>
      </c>
      <c r="BW49">
        <v>37.21</v>
      </c>
      <c r="BX49">
        <v>40.94</v>
      </c>
      <c r="BY49">
        <v>52.98</v>
      </c>
      <c r="BZ49">
        <v>12.23</v>
      </c>
      <c r="CA49">
        <v>15.52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12.41</v>
      </c>
      <c r="CJ49">
        <v>0</v>
      </c>
      <c r="CK49">
        <v>0</v>
      </c>
      <c r="CL49">
        <v>0</v>
      </c>
    </row>
    <row r="50" spans="1:90">
      <c r="A50" t="s">
        <v>366</v>
      </c>
      <c r="G50" t="s">
        <v>92</v>
      </c>
      <c r="H50" s="73">
        <v>742.33000000000015</v>
      </c>
      <c r="I50" s="46">
        <v>330.84999999999997</v>
      </c>
      <c r="J50" s="46">
        <v>686.69</v>
      </c>
      <c r="K50" s="46">
        <v>192.54</v>
      </c>
      <c r="L50" s="46">
        <v>16.380000000000003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37.21</v>
      </c>
      <c r="X50">
        <v>134.86000000000001</v>
      </c>
      <c r="Y50">
        <v>0.88</v>
      </c>
      <c r="Z50">
        <v>81.88</v>
      </c>
      <c r="AA50">
        <v>37.21</v>
      </c>
      <c r="AB50">
        <v>20.47</v>
      </c>
      <c r="AC50">
        <v>0</v>
      </c>
      <c r="AD50">
        <v>6.74</v>
      </c>
      <c r="AE50">
        <v>163.76</v>
      </c>
      <c r="AF50">
        <v>0.52</v>
      </c>
      <c r="AG50">
        <v>20.71</v>
      </c>
      <c r="AH50">
        <v>96.33</v>
      </c>
      <c r="AI50">
        <v>0.97</v>
      </c>
      <c r="AJ50">
        <v>27.94</v>
      </c>
      <c r="AK50">
        <v>0</v>
      </c>
      <c r="AL50">
        <v>81.88</v>
      </c>
      <c r="AM50">
        <v>0</v>
      </c>
      <c r="AN50">
        <v>0.36</v>
      </c>
      <c r="AO50">
        <v>1.93</v>
      </c>
      <c r="AP50">
        <v>0</v>
      </c>
      <c r="AQ50">
        <v>24.01</v>
      </c>
      <c r="AR50">
        <v>164</v>
      </c>
      <c r="AS50">
        <v>2.89</v>
      </c>
      <c r="AT50">
        <v>0</v>
      </c>
      <c r="AU50">
        <v>90.55</v>
      </c>
      <c r="AV50">
        <v>64.62</v>
      </c>
      <c r="AW50">
        <v>83.98</v>
      </c>
      <c r="AX50">
        <v>240.82</v>
      </c>
      <c r="AY50">
        <v>20.47</v>
      </c>
      <c r="AZ50">
        <v>0</v>
      </c>
      <c r="BA50">
        <v>0.67</v>
      </c>
      <c r="BB50">
        <v>48.16</v>
      </c>
      <c r="BC50">
        <v>0</v>
      </c>
      <c r="BD50">
        <v>0</v>
      </c>
      <c r="BE50">
        <v>96.33</v>
      </c>
      <c r="BF50">
        <v>9.6300000000000008</v>
      </c>
      <c r="BG50">
        <v>4.82</v>
      </c>
      <c r="BH50">
        <v>0.88</v>
      </c>
      <c r="BI50">
        <v>0.96</v>
      </c>
      <c r="BJ50">
        <v>61.41</v>
      </c>
      <c r="BK50">
        <v>0</v>
      </c>
      <c r="BL50">
        <v>0</v>
      </c>
      <c r="BM50">
        <v>11.7</v>
      </c>
      <c r="BN50">
        <v>0.48</v>
      </c>
      <c r="BO50">
        <v>0.61</v>
      </c>
      <c r="BP50">
        <v>40.94</v>
      </c>
      <c r="BQ50">
        <v>2.89</v>
      </c>
      <c r="BR50">
        <v>66.650000000000006</v>
      </c>
      <c r="BS50">
        <v>0</v>
      </c>
      <c r="BT50">
        <v>1.59</v>
      </c>
      <c r="BU50">
        <v>24.08</v>
      </c>
      <c r="BV50">
        <v>20.71</v>
      </c>
      <c r="BW50">
        <v>37.21</v>
      </c>
      <c r="BX50">
        <v>40.94</v>
      </c>
      <c r="BY50">
        <v>52.98</v>
      </c>
      <c r="BZ50">
        <v>12.23</v>
      </c>
      <c r="CA50">
        <v>15.52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12.41</v>
      </c>
      <c r="CJ50">
        <v>0</v>
      </c>
      <c r="CK50">
        <v>0</v>
      </c>
      <c r="CL50">
        <v>0</v>
      </c>
    </row>
    <row r="51" spans="1:90">
      <c r="A51" t="s">
        <v>367</v>
      </c>
      <c r="G51" t="s">
        <v>93</v>
      </c>
      <c r="H51" s="73">
        <v>742.33000000000015</v>
      </c>
      <c r="I51" s="46">
        <v>330.84999999999997</v>
      </c>
      <c r="J51" s="46">
        <v>686.69</v>
      </c>
      <c r="K51" s="46">
        <v>192.54</v>
      </c>
      <c r="L51" s="46">
        <v>14.16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37.21</v>
      </c>
      <c r="X51">
        <v>134.86000000000001</v>
      </c>
      <c r="Y51">
        <v>0.88</v>
      </c>
      <c r="Z51">
        <v>81.88</v>
      </c>
      <c r="AA51">
        <v>37.21</v>
      </c>
      <c r="AB51">
        <v>20.47</v>
      </c>
      <c r="AC51">
        <v>0</v>
      </c>
      <c r="AD51">
        <v>6.74</v>
      </c>
      <c r="AE51">
        <v>163.76</v>
      </c>
      <c r="AF51">
        <v>0.52</v>
      </c>
      <c r="AG51">
        <v>20.71</v>
      </c>
      <c r="AH51">
        <v>96.33</v>
      </c>
      <c r="AI51">
        <v>0.97</v>
      </c>
      <c r="AJ51">
        <v>27.94</v>
      </c>
      <c r="AK51">
        <v>0</v>
      </c>
      <c r="AL51">
        <v>81.88</v>
      </c>
      <c r="AM51">
        <v>0</v>
      </c>
      <c r="AN51">
        <v>0.36</v>
      </c>
      <c r="AO51">
        <v>1.93</v>
      </c>
      <c r="AP51">
        <v>0</v>
      </c>
      <c r="AQ51">
        <v>24.01</v>
      </c>
      <c r="AR51">
        <v>164</v>
      </c>
      <c r="AS51">
        <v>2.89</v>
      </c>
      <c r="AT51">
        <v>0</v>
      </c>
      <c r="AU51">
        <v>90.55</v>
      </c>
      <c r="AV51">
        <v>64.62</v>
      </c>
      <c r="AW51">
        <v>83.98</v>
      </c>
      <c r="AX51">
        <v>240.82</v>
      </c>
      <c r="AY51">
        <v>20.47</v>
      </c>
      <c r="AZ51">
        <v>0</v>
      </c>
      <c r="BA51">
        <v>0.67</v>
      </c>
      <c r="BB51">
        <v>48.16</v>
      </c>
      <c r="BC51">
        <v>0</v>
      </c>
      <c r="BD51">
        <v>0</v>
      </c>
      <c r="BE51">
        <v>96.33</v>
      </c>
      <c r="BF51">
        <v>7.41</v>
      </c>
      <c r="BG51">
        <v>4.82</v>
      </c>
      <c r="BH51">
        <v>0.88</v>
      </c>
      <c r="BI51">
        <v>0.96</v>
      </c>
      <c r="BJ51">
        <v>61.41</v>
      </c>
      <c r="BK51">
        <v>0</v>
      </c>
      <c r="BL51">
        <v>0</v>
      </c>
      <c r="BM51">
        <v>11.7</v>
      </c>
      <c r="BN51">
        <v>0.48</v>
      </c>
      <c r="BO51">
        <v>0.61</v>
      </c>
      <c r="BP51">
        <v>40.94</v>
      </c>
      <c r="BQ51">
        <v>2.89</v>
      </c>
      <c r="BR51">
        <v>66.650000000000006</v>
      </c>
      <c r="BS51">
        <v>0</v>
      </c>
      <c r="BT51">
        <v>1.59</v>
      </c>
      <c r="BU51">
        <v>24.08</v>
      </c>
      <c r="BV51">
        <v>20.71</v>
      </c>
      <c r="BW51">
        <v>37.21</v>
      </c>
      <c r="BX51">
        <v>40.94</v>
      </c>
      <c r="BY51">
        <v>52.98</v>
      </c>
      <c r="BZ51">
        <v>12.23</v>
      </c>
      <c r="CA51">
        <v>15.52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12.41</v>
      </c>
      <c r="CJ51">
        <v>0</v>
      </c>
      <c r="CK51">
        <v>0</v>
      </c>
      <c r="CL51">
        <v>0</v>
      </c>
    </row>
    <row r="52" spans="1:90">
      <c r="A52" t="s">
        <v>368</v>
      </c>
      <c r="G52" t="s">
        <v>94</v>
      </c>
      <c r="H52" s="73">
        <v>742.33000000000015</v>
      </c>
      <c r="I52" s="46">
        <v>330.84999999999997</v>
      </c>
      <c r="J52" s="46">
        <v>686.69</v>
      </c>
      <c r="K52" s="46">
        <v>192.54</v>
      </c>
      <c r="L52" s="46">
        <v>15.47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37.21</v>
      </c>
      <c r="X52">
        <v>134.86000000000001</v>
      </c>
      <c r="Y52">
        <v>0.88</v>
      </c>
      <c r="Z52">
        <v>81.88</v>
      </c>
      <c r="AA52">
        <v>37.21</v>
      </c>
      <c r="AB52">
        <v>20.47</v>
      </c>
      <c r="AC52">
        <v>0</v>
      </c>
      <c r="AD52">
        <v>6.74</v>
      </c>
      <c r="AE52">
        <v>163.76</v>
      </c>
      <c r="AF52">
        <v>0.52</v>
      </c>
      <c r="AG52">
        <v>20.71</v>
      </c>
      <c r="AH52">
        <v>96.33</v>
      </c>
      <c r="AI52">
        <v>0.97</v>
      </c>
      <c r="AJ52">
        <v>27.94</v>
      </c>
      <c r="AK52">
        <v>0</v>
      </c>
      <c r="AL52">
        <v>81.88</v>
      </c>
      <c r="AM52">
        <v>0</v>
      </c>
      <c r="AN52">
        <v>0.36</v>
      </c>
      <c r="AO52">
        <v>1.93</v>
      </c>
      <c r="AP52">
        <v>0</v>
      </c>
      <c r="AQ52">
        <v>24.01</v>
      </c>
      <c r="AR52">
        <v>164</v>
      </c>
      <c r="AS52">
        <v>2.89</v>
      </c>
      <c r="AT52">
        <v>0</v>
      </c>
      <c r="AU52">
        <v>90.55</v>
      </c>
      <c r="AV52">
        <v>64.62</v>
      </c>
      <c r="AW52">
        <v>83.98</v>
      </c>
      <c r="AX52">
        <v>240.82</v>
      </c>
      <c r="AY52">
        <v>20.47</v>
      </c>
      <c r="AZ52">
        <v>0</v>
      </c>
      <c r="BA52">
        <v>0.67</v>
      </c>
      <c r="BB52">
        <v>48.16</v>
      </c>
      <c r="BC52">
        <v>0</v>
      </c>
      <c r="BD52">
        <v>0</v>
      </c>
      <c r="BE52">
        <v>96.33</v>
      </c>
      <c r="BF52">
        <v>8.7200000000000006</v>
      </c>
      <c r="BG52">
        <v>4.82</v>
      </c>
      <c r="BH52">
        <v>0.88</v>
      </c>
      <c r="BI52">
        <v>0.96</v>
      </c>
      <c r="BJ52">
        <v>61.41</v>
      </c>
      <c r="BK52">
        <v>0</v>
      </c>
      <c r="BL52">
        <v>0</v>
      </c>
      <c r="BM52">
        <v>11.7</v>
      </c>
      <c r="BN52">
        <v>0.48</v>
      </c>
      <c r="BO52">
        <v>0.61</v>
      </c>
      <c r="BP52">
        <v>40.94</v>
      </c>
      <c r="BQ52">
        <v>2.89</v>
      </c>
      <c r="BR52">
        <v>66.650000000000006</v>
      </c>
      <c r="BS52">
        <v>0</v>
      </c>
      <c r="BT52">
        <v>1.59</v>
      </c>
      <c r="BU52">
        <v>24.08</v>
      </c>
      <c r="BV52">
        <v>20.71</v>
      </c>
      <c r="BW52">
        <v>37.21</v>
      </c>
      <c r="BX52">
        <v>40.94</v>
      </c>
      <c r="BY52">
        <v>52.98</v>
      </c>
      <c r="BZ52">
        <v>12.23</v>
      </c>
      <c r="CA52">
        <v>15.52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12.41</v>
      </c>
      <c r="CJ52">
        <v>0</v>
      </c>
      <c r="CK52">
        <v>0</v>
      </c>
      <c r="CL52">
        <v>0</v>
      </c>
    </row>
    <row r="53" spans="1:90">
      <c r="A53" t="s">
        <v>400</v>
      </c>
      <c r="G53" t="s">
        <v>95</v>
      </c>
      <c r="H53" s="73">
        <v>742.33000000000015</v>
      </c>
      <c r="I53" s="46">
        <v>330.84999999999997</v>
      </c>
      <c r="J53" s="46">
        <v>686.69</v>
      </c>
      <c r="K53" s="46">
        <v>192.54</v>
      </c>
      <c r="L53" s="46">
        <v>13.440000000000001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37.21</v>
      </c>
      <c r="X53">
        <v>134.86000000000001</v>
      </c>
      <c r="Y53">
        <v>0.88</v>
      </c>
      <c r="Z53">
        <v>81.88</v>
      </c>
      <c r="AA53">
        <v>37.21</v>
      </c>
      <c r="AB53">
        <v>20.47</v>
      </c>
      <c r="AC53">
        <v>0</v>
      </c>
      <c r="AD53">
        <v>6.74</v>
      </c>
      <c r="AE53">
        <v>163.76</v>
      </c>
      <c r="AF53">
        <v>0.52</v>
      </c>
      <c r="AG53">
        <v>20.71</v>
      </c>
      <c r="AH53">
        <v>96.33</v>
      </c>
      <c r="AI53">
        <v>0.97</v>
      </c>
      <c r="AJ53">
        <v>27.94</v>
      </c>
      <c r="AK53">
        <v>0</v>
      </c>
      <c r="AL53">
        <v>81.88</v>
      </c>
      <c r="AM53">
        <v>0</v>
      </c>
      <c r="AN53">
        <v>0.36</v>
      </c>
      <c r="AO53">
        <v>1.93</v>
      </c>
      <c r="AP53">
        <v>0</v>
      </c>
      <c r="AQ53">
        <v>24.01</v>
      </c>
      <c r="AR53">
        <v>164</v>
      </c>
      <c r="AS53">
        <v>2.89</v>
      </c>
      <c r="AT53">
        <v>0</v>
      </c>
      <c r="AU53">
        <v>90.55</v>
      </c>
      <c r="AV53">
        <v>64.62</v>
      </c>
      <c r="AW53">
        <v>83.98</v>
      </c>
      <c r="AX53">
        <v>240.82</v>
      </c>
      <c r="AY53">
        <v>20.47</v>
      </c>
      <c r="AZ53">
        <v>0</v>
      </c>
      <c r="BA53">
        <v>0.67</v>
      </c>
      <c r="BB53">
        <v>48.16</v>
      </c>
      <c r="BC53">
        <v>0</v>
      </c>
      <c r="BD53">
        <v>0</v>
      </c>
      <c r="BE53">
        <v>96.33</v>
      </c>
      <c r="BF53">
        <v>6.69</v>
      </c>
      <c r="BG53">
        <v>4.82</v>
      </c>
      <c r="BH53">
        <v>0.88</v>
      </c>
      <c r="BI53">
        <v>0.96</v>
      </c>
      <c r="BJ53">
        <v>61.41</v>
      </c>
      <c r="BK53">
        <v>0</v>
      </c>
      <c r="BL53">
        <v>0</v>
      </c>
      <c r="BM53">
        <v>11.7</v>
      </c>
      <c r="BN53">
        <v>0.48</v>
      </c>
      <c r="BO53">
        <v>0.61</v>
      </c>
      <c r="BP53">
        <v>40.94</v>
      </c>
      <c r="BQ53">
        <v>2.89</v>
      </c>
      <c r="BR53">
        <v>66.650000000000006</v>
      </c>
      <c r="BS53">
        <v>0</v>
      </c>
      <c r="BT53">
        <v>1.59</v>
      </c>
      <c r="BU53">
        <v>24.08</v>
      </c>
      <c r="BV53">
        <v>20.71</v>
      </c>
      <c r="BW53">
        <v>37.21</v>
      </c>
      <c r="BX53">
        <v>40.94</v>
      </c>
      <c r="BY53">
        <v>52.98</v>
      </c>
      <c r="BZ53">
        <v>12.23</v>
      </c>
      <c r="CA53">
        <v>15.52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12.41</v>
      </c>
      <c r="CJ53">
        <v>0</v>
      </c>
      <c r="CK53">
        <v>0</v>
      </c>
      <c r="CL53">
        <v>0</v>
      </c>
    </row>
    <row r="54" spans="1:90">
      <c r="A54" t="s">
        <v>399</v>
      </c>
      <c r="G54" t="s">
        <v>96</v>
      </c>
      <c r="H54" s="73">
        <v>742.33000000000015</v>
      </c>
      <c r="I54" s="46">
        <v>330.84999999999997</v>
      </c>
      <c r="J54" s="46">
        <v>686.69</v>
      </c>
      <c r="K54" s="46">
        <v>192.54</v>
      </c>
      <c r="L54" s="46">
        <v>14.09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37.21</v>
      </c>
      <c r="X54">
        <v>134.86000000000001</v>
      </c>
      <c r="Y54">
        <v>0.88</v>
      </c>
      <c r="Z54">
        <v>81.88</v>
      </c>
      <c r="AA54">
        <v>37.21</v>
      </c>
      <c r="AB54">
        <v>20.47</v>
      </c>
      <c r="AC54">
        <v>0</v>
      </c>
      <c r="AD54">
        <v>6.74</v>
      </c>
      <c r="AE54">
        <v>163.76</v>
      </c>
      <c r="AF54">
        <v>0.52</v>
      </c>
      <c r="AG54">
        <v>20.71</v>
      </c>
      <c r="AH54">
        <v>96.33</v>
      </c>
      <c r="AI54">
        <v>0.97</v>
      </c>
      <c r="AJ54">
        <v>27.94</v>
      </c>
      <c r="AK54">
        <v>0</v>
      </c>
      <c r="AL54">
        <v>81.88</v>
      </c>
      <c r="AM54">
        <v>0</v>
      </c>
      <c r="AN54">
        <v>0.36</v>
      </c>
      <c r="AO54">
        <v>1.93</v>
      </c>
      <c r="AP54">
        <v>0</v>
      </c>
      <c r="AQ54">
        <v>24.01</v>
      </c>
      <c r="AR54">
        <v>164</v>
      </c>
      <c r="AS54">
        <v>2.89</v>
      </c>
      <c r="AT54">
        <v>0</v>
      </c>
      <c r="AU54">
        <v>90.55</v>
      </c>
      <c r="AV54">
        <v>64.62</v>
      </c>
      <c r="AW54">
        <v>83.98</v>
      </c>
      <c r="AX54">
        <v>240.82</v>
      </c>
      <c r="AY54">
        <v>20.47</v>
      </c>
      <c r="AZ54">
        <v>0</v>
      </c>
      <c r="BA54">
        <v>0.67</v>
      </c>
      <c r="BB54">
        <v>48.16</v>
      </c>
      <c r="BC54">
        <v>0</v>
      </c>
      <c r="BD54">
        <v>0</v>
      </c>
      <c r="BE54">
        <v>96.33</v>
      </c>
      <c r="BF54">
        <v>7.34</v>
      </c>
      <c r="BG54">
        <v>4.82</v>
      </c>
      <c r="BH54">
        <v>0.88</v>
      </c>
      <c r="BI54">
        <v>0.96</v>
      </c>
      <c r="BJ54">
        <v>61.41</v>
      </c>
      <c r="BK54">
        <v>0</v>
      </c>
      <c r="BL54">
        <v>0</v>
      </c>
      <c r="BM54">
        <v>11.7</v>
      </c>
      <c r="BN54">
        <v>0.48</v>
      </c>
      <c r="BO54">
        <v>0.61</v>
      </c>
      <c r="BP54">
        <v>40.94</v>
      </c>
      <c r="BQ54">
        <v>2.89</v>
      </c>
      <c r="BR54">
        <v>66.650000000000006</v>
      </c>
      <c r="BS54">
        <v>0</v>
      </c>
      <c r="BT54">
        <v>1.59</v>
      </c>
      <c r="BU54">
        <v>24.08</v>
      </c>
      <c r="BV54">
        <v>20.71</v>
      </c>
      <c r="BW54">
        <v>37.21</v>
      </c>
      <c r="BX54">
        <v>40.94</v>
      </c>
      <c r="BY54">
        <v>52.98</v>
      </c>
      <c r="BZ54">
        <v>12.23</v>
      </c>
      <c r="CA54">
        <v>15.52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12.41</v>
      </c>
      <c r="CJ54">
        <v>0</v>
      </c>
      <c r="CK54">
        <v>0</v>
      </c>
      <c r="CL54">
        <v>0</v>
      </c>
    </row>
    <row r="55" spans="1:90">
      <c r="A55" t="s">
        <v>401</v>
      </c>
      <c r="G55" t="s">
        <v>97</v>
      </c>
      <c r="H55" s="73">
        <v>742.33000000000015</v>
      </c>
      <c r="I55" s="46">
        <v>330.84999999999997</v>
      </c>
      <c r="J55" s="46">
        <v>686.69</v>
      </c>
      <c r="K55" s="46">
        <v>192.54</v>
      </c>
      <c r="L55" s="46">
        <v>14.38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37.21</v>
      </c>
      <c r="X55">
        <v>134.86000000000001</v>
      </c>
      <c r="Y55">
        <v>0.88</v>
      </c>
      <c r="Z55">
        <v>81.88</v>
      </c>
      <c r="AA55">
        <v>37.21</v>
      </c>
      <c r="AB55">
        <v>20.47</v>
      </c>
      <c r="AC55">
        <v>0</v>
      </c>
      <c r="AD55">
        <v>6.74</v>
      </c>
      <c r="AE55">
        <v>163.76</v>
      </c>
      <c r="AF55">
        <v>0.52</v>
      </c>
      <c r="AG55">
        <v>20.71</v>
      </c>
      <c r="AH55">
        <v>96.33</v>
      </c>
      <c r="AI55">
        <v>0.97</v>
      </c>
      <c r="AJ55">
        <v>27.94</v>
      </c>
      <c r="AK55">
        <v>0</v>
      </c>
      <c r="AL55">
        <v>81.88</v>
      </c>
      <c r="AM55">
        <v>0</v>
      </c>
      <c r="AN55">
        <v>0.36</v>
      </c>
      <c r="AO55">
        <v>1.93</v>
      </c>
      <c r="AP55">
        <v>0</v>
      </c>
      <c r="AQ55">
        <v>24.01</v>
      </c>
      <c r="AR55">
        <v>164</v>
      </c>
      <c r="AS55">
        <v>2.89</v>
      </c>
      <c r="AT55">
        <v>0</v>
      </c>
      <c r="AU55">
        <v>90.55</v>
      </c>
      <c r="AV55">
        <v>64.62</v>
      </c>
      <c r="AW55">
        <v>83.98</v>
      </c>
      <c r="AX55">
        <v>240.82</v>
      </c>
      <c r="AY55">
        <v>20.47</v>
      </c>
      <c r="AZ55">
        <v>0</v>
      </c>
      <c r="BA55">
        <v>0.67</v>
      </c>
      <c r="BB55">
        <v>48.16</v>
      </c>
      <c r="BC55">
        <v>0</v>
      </c>
      <c r="BD55">
        <v>0</v>
      </c>
      <c r="BE55">
        <v>96.33</v>
      </c>
      <c r="BF55">
        <v>7.63</v>
      </c>
      <c r="BG55">
        <v>4.82</v>
      </c>
      <c r="BH55">
        <v>0.88</v>
      </c>
      <c r="BI55">
        <v>0.96</v>
      </c>
      <c r="BJ55">
        <v>61.41</v>
      </c>
      <c r="BK55">
        <v>0</v>
      </c>
      <c r="BL55">
        <v>0</v>
      </c>
      <c r="BM55">
        <v>11.7</v>
      </c>
      <c r="BN55">
        <v>0.48</v>
      </c>
      <c r="BO55">
        <v>0.61</v>
      </c>
      <c r="BP55">
        <v>40.94</v>
      </c>
      <c r="BQ55">
        <v>2.89</v>
      </c>
      <c r="BR55">
        <v>66.650000000000006</v>
      </c>
      <c r="BS55">
        <v>0</v>
      </c>
      <c r="BT55">
        <v>1.59</v>
      </c>
      <c r="BU55">
        <v>24.08</v>
      </c>
      <c r="BV55">
        <v>20.71</v>
      </c>
      <c r="BW55">
        <v>37.21</v>
      </c>
      <c r="BX55">
        <v>40.94</v>
      </c>
      <c r="BY55">
        <v>52.98</v>
      </c>
      <c r="BZ55">
        <v>12.23</v>
      </c>
      <c r="CA55">
        <v>15.52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12.41</v>
      </c>
      <c r="CJ55">
        <v>0</v>
      </c>
      <c r="CK55">
        <v>0</v>
      </c>
      <c r="CL55">
        <v>0</v>
      </c>
    </row>
    <row r="56" spans="1:90">
      <c r="A56" t="s">
        <v>401</v>
      </c>
      <c r="G56" t="s">
        <v>98</v>
      </c>
      <c r="H56" s="73">
        <v>742.33000000000015</v>
      </c>
      <c r="I56" s="46">
        <v>330.84999999999997</v>
      </c>
      <c r="J56" s="46">
        <v>686.69</v>
      </c>
      <c r="K56" s="46">
        <v>192.54</v>
      </c>
      <c r="L56" s="46">
        <v>12.98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37.21</v>
      </c>
      <c r="X56">
        <v>134.86000000000001</v>
      </c>
      <c r="Y56">
        <v>0.88</v>
      </c>
      <c r="Z56">
        <v>81.88</v>
      </c>
      <c r="AA56">
        <v>37.21</v>
      </c>
      <c r="AB56">
        <v>20.47</v>
      </c>
      <c r="AC56">
        <v>0</v>
      </c>
      <c r="AD56">
        <v>6.74</v>
      </c>
      <c r="AE56">
        <v>163.76</v>
      </c>
      <c r="AF56">
        <v>0.52</v>
      </c>
      <c r="AG56">
        <v>20.71</v>
      </c>
      <c r="AH56">
        <v>96.33</v>
      </c>
      <c r="AI56">
        <v>0.97</v>
      </c>
      <c r="AJ56">
        <v>27.94</v>
      </c>
      <c r="AK56">
        <v>0</v>
      </c>
      <c r="AL56">
        <v>81.88</v>
      </c>
      <c r="AM56">
        <v>0</v>
      </c>
      <c r="AN56">
        <v>0.36</v>
      </c>
      <c r="AO56">
        <v>1.93</v>
      </c>
      <c r="AP56">
        <v>0</v>
      </c>
      <c r="AQ56">
        <v>24.01</v>
      </c>
      <c r="AR56">
        <v>164</v>
      </c>
      <c r="AS56">
        <v>2.89</v>
      </c>
      <c r="AT56">
        <v>0</v>
      </c>
      <c r="AU56">
        <v>90.55</v>
      </c>
      <c r="AV56">
        <v>64.62</v>
      </c>
      <c r="AW56">
        <v>83.98</v>
      </c>
      <c r="AX56">
        <v>240.82</v>
      </c>
      <c r="AY56">
        <v>20.47</v>
      </c>
      <c r="AZ56">
        <v>0</v>
      </c>
      <c r="BA56">
        <v>0.67</v>
      </c>
      <c r="BB56">
        <v>48.16</v>
      </c>
      <c r="BC56">
        <v>0</v>
      </c>
      <c r="BD56">
        <v>0</v>
      </c>
      <c r="BE56">
        <v>96.33</v>
      </c>
      <c r="BF56">
        <v>6.23</v>
      </c>
      <c r="BG56">
        <v>4.82</v>
      </c>
      <c r="BH56">
        <v>0.88</v>
      </c>
      <c r="BI56">
        <v>0.96</v>
      </c>
      <c r="BJ56">
        <v>61.41</v>
      </c>
      <c r="BK56">
        <v>0</v>
      </c>
      <c r="BL56">
        <v>0</v>
      </c>
      <c r="BM56">
        <v>11.7</v>
      </c>
      <c r="BN56">
        <v>0.48</v>
      </c>
      <c r="BO56">
        <v>0.61</v>
      </c>
      <c r="BP56">
        <v>40.94</v>
      </c>
      <c r="BQ56">
        <v>2.89</v>
      </c>
      <c r="BR56">
        <v>66.650000000000006</v>
      </c>
      <c r="BS56">
        <v>0</v>
      </c>
      <c r="BT56">
        <v>1.59</v>
      </c>
      <c r="BU56">
        <v>24.08</v>
      </c>
      <c r="BV56">
        <v>20.71</v>
      </c>
      <c r="BW56">
        <v>37.21</v>
      </c>
      <c r="BX56">
        <v>40.94</v>
      </c>
      <c r="BY56">
        <v>52.98</v>
      </c>
      <c r="BZ56">
        <v>12.23</v>
      </c>
      <c r="CA56">
        <v>15.52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12.41</v>
      </c>
      <c r="CJ56">
        <v>0</v>
      </c>
      <c r="CK56">
        <v>0</v>
      </c>
      <c r="CL56">
        <v>0</v>
      </c>
    </row>
    <row r="57" spans="1:90">
      <c r="G57" t="s">
        <v>99</v>
      </c>
      <c r="H57" s="73">
        <v>742.33000000000015</v>
      </c>
      <c r="I57" s="46">
        <v>330.84999999999997</v>
      </c>
      <c r="J57" s="46">
        <v>686.69</v>
      </c>
      <c r="K57" s="46">
        <v>192.54</v>
      </c>
      <c r="L57" s="46">
        <v>11.96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37.21</v>
      </c>
      <c r="X57">
        <v>134.86000000000001</v>
      </c>
      <c r="Y57">
        <v>0.88</v>
      </c>
      <c r="Z57">
        <v>81.88</v>
      </c>
      <c r="AA57">
        <v>37.21</v>
      </c>
      <c r="AB57">
        <v>20.47</v>
      </c>
      <c r="AC57">
        <v>0</v>
      </c>
      <c r="AD57">
        <v>6.74</v>
      </c>
      <c r="AE57">
        <v>163.76</v>
      </c>
      <c r="AF57">
        <v>0.52</v>
      </c>
      <c r="AG57">
        <v>20.71</v>
      </c>
      <c r="AH57">
        <v>96.33</v>
      </c>
      <c r="AI57">
        <v>0.97</v>
      </c>
      <c r="AJ57">
        <v>27.94</v>
      </c>
      <c r="AK57">
        <v>0</v>
      </c>
      <c r="AL57">
        <v>81.88</v>
      </c>
      <c r="AM57">
        <v>0</v>
      </c>
      <c r="AN57">
        <v>0.36</v>
      </c>
      <c r="AO57">
        <v>1.93</v>
      </c>
      <c r="AP57">
        <v>0</v>
      </c>
      <c r="AQ57">
        <v>24.01</v>
      </c>
      <c r="AR57">
        <v>164</v>
      </c>
      <c r="AS57">
        <v>2.89</v>
      </c>
      <c r="AT57">
        <v>0</v>
      </c>
      <c r="AU57">
        <v>90.55</v>
      </c>
      <c r="AV57">
        <v>64.62</v>
      </c>
      <c r="AW57">
        <v>83.98</v>
      </c>
      <c r="AX57">
        <v>240.82</v>
      </c>
      <c r="AY57">
        <v>20.47</v>
      </c>
      <c r="AZ57">
        <v>0</v>
      </c>
      <c r="BA57">
        <v>0.67</v>
      </c>
      <c r="BB57">
        <v>48.16</v>
      </c>
      <c r="BC57">
        <v>0</v>
      </c>
      <c r="BD57">
        <v>0</v>
      </c>
      <c r="BE57">
        <v>96.33</v>
      </c>
      <c r="BF57">
        <v>5.21</v>
      </c>
      <c r="BG57">
        <v>4.82</v>
      </c>
      <c r="BH57">
        <v>0.88</v>
      </c>
      <c r="BI57">
        <v>0.96</v>
      </c>
      <c r="BJ57">
        <v>61.41</v>
      </c>
      <c r="BK57">
        <v>0</v>
      </c>
      <c r="BL57">
        <v>0</v>
      </c>
      <c r="BM57">
        <v>11.7</v>
      </c>
      <c r="BN57">
        <v>0.48</v>
      </c>
      <c r="BO57">
        <v>0.61</v>
      </c>
      <c r="BP57">
        <v>40.94</v>
      </c>
      <c r="BQ57">
        <v>2.89</v>
      </c>
      <c r="BR57">
        <v>66.650000000000006</v>
      </c>
      <c r="BS57">
        <v>0</v>
      </c>
      <c r="BT57">
        <v>1.59</v>
      </c>
      <c r="BU57">
        <v>24.08</v>
      </c>
      <c r="BV57">
        <v>20.71</v>
      </c>
      <c r="BW57">
        <v>37.21</v>
      </c>
      <c r="BX57">
        <v>40.94</v>
      </c>
      <c r="BY57">
        <v>52.98</v>
      </c>
      <c r="BZ57">
        <v>12.23</v>
      </c>
      <c r="CA57">
        <v>15.52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12.41</v>
      </c>
      <c r="CJ57">
        <v>0</v>
      </c>
      <c r="CK57">
        <v>0</v>
      </c>
      <c r="CL57">
        <v>0</v>
      </c>
    </row>
    <row r="58" spans="1:90">
      <c r="G58" t="s">
        <v>100</v>
      </c>
      <c r="H58" s="73">
        <v>742.33000000000015</v>
      </c>
      <c r="I58" s="46">
        <v>330.84999999999997</v>
      </c>
      <c r="J58" s="46">
        <v>686.69</v>
      </c>
      <c r="K58" s="46">
        <v>192.54</v>
      </c>
      <c r="L58" s="46">
        <v>10.190000000000001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37.21</v>
      </c>
      <c r="X58">
        <v>134.86000000000001</v>
      </c>
      <c r="Y58">
        <v>0.88</v>
      </c>
      <c r="Z58">
        <v>81.88</v>
      </c>
      <c r="AA58">
        <v>37.21</v>
      </c>
      <c r="AB58">
        <v>20.47</v>
      </c>
      <c r="AC58">
        <v>0</v>
      </c>
      <c r="AD58">
        <v>6.74</v>
      </c>
      <c r="AE58">
        <v>163.76</v>
      </c>
      <c r="AF58">
        <v>0.52</v>
      </c>
      <c r="AG58">
        <v>20.71</v>
      </c>
      <c r="AH58">
        <v>96.33</v>
      </c>
      <c r="AI58">
        <v>0.97</v>
      </c>
      <c r="AJ58">
        <v>27.94</v>
      </c>
      <c r="AK58">
        <v>0</v>
      </c>
      <c r="AL58">
        <v>81.88</v>
      </c>
      <c r="AM58">
        <v>0</v>
      </c>
      <c r="AN58">
        <v>0.36</v>
      </c>
      <c r="AO58">
        <v>1.93</v>
      </c>
      <c r="AP58">
        <v>0</v>
      </c>
      <c r="AQ58">
        <v>24.01</v>
      </c>
      <c r="AR58">
        <v>164</v>
      </c>
      <c r="AS58">
        <v>2.89</v>
      </c>
      <c r="AT58">
        <v>0</v>
      </c>
      <c r="AU58">
        <v>90.55</v>
      </c>
      <c r="AV58">
        <v>64.62</v>
      </c>
      <c r="AW58">
        <v>83.98</v>
      </c>
      <c r="AX58">
        <v>240.82</v>
      </c>
      <c r="AY58">
        <v>20.47</v>
      </c>
      <c r="AZ58">
        <v>0</v>
      </c>
      <c r="BA58">
        <v>0.67</v>
      </c>
      <c r="BB58">
        <v>48.16</v>
      </c>
      <c r="BC58">
        <v>0</v>
      </c>
      <c r="BD58">
        <v>0</v>
      </c>
      <c r="BE58">
        <v>96.33</v>
      </c>
      <c r="BF58">
        <v>3.44</v>
      </c>
      <c r="BG58">
        <v>4.82</v>
      </c>
      <c r="BH58">
        <v>0.88</v>
      </c>
      <c r="BI58">
        <v>0.96</v>
      </c>
      <c r="BJ58">
        <v>61.41</v>
      </c>
      <c r="BK58">
        <v>0</v>
      </c>
      <c r="BL58">
        <v>0</v>
      </c>
      <c r="BM58">
        <v>11.7</v>
      </c>
      <c r="BN58">
        <v>0.48</v>
      </c>
      <c r="BO58">
        <v>0.61</v>
      </c>
      <c r="BP58">
        <v>40.94</v>
      </c>
      <c r="BQ58">
        <v>2.89</v>
      </c>
      <c r="BR58">
        <v>66.650000000000006</v>
      </c>
      <c r="BS58">
        <v>0</v>
      </c>
      <c r="BT58">
        <v>1.59</v>
      </c>
      <c r="BU58">
        <v>24.08</v>
      </c>
      <c r="BV58">
        <v>20.71</v>
      </c>
      <c r="BW58">
        <v>37.21</v>
      </c>
      <c r="BX58">
        <v>40.94</v>
      </c>
      <c r="BY58">
        <v>52.98</v>
      </c>
      <c r="BZ58">
        <v>12.23</v>
      </c>
      <c r="CA58">
        <v>15.52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12.41</v>
      </c>
      <c r="CJ58">
        <v>0</v>
      </c>
      <c r="CK58">
        <v>0</v>
      </c>
      <c r="CL58">
        <v>0</v>
      </c>
    </row>
    <row r="59" spans="1:90">
      <c r="G59" t="s">
        <v>101</v>
      </c>
      <c r="H59" s="73">
        <v>742.33000000000015</v>
      </c>
      <c r="I59" s="46">
        <v>330.84999999999997</v>
      </c>
      <c r="J59" s="46">
        <v>686.69</v>
      </c>
      <c r="K59" s="46">
        <v>192.54</v>
      </c>
      <c r="L59" s="46">
        <v>9.26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37.21</v>
      </c>
      <c r="X59">
        <v>134.86000000000001</v>
      </c>
      <c r="Y59">
        <v>0.88</v>
      </c>
      <c r="Z59">
        <v>81.88</v>
      </c>
      <c r="AA59">
        <v>37.21</v>
      </c>
      <c r="AB59">
        <v>20.47</v>
      </c>
      <c r="AC59">
        <v>0</v>
      </c>
      <c r="AD59">
        <v>6.74</v>
      </c>
      <c r="AE59">
        <v>163.76</v>
      </c>
      <c r="AF59">
        <v>0.52</v>
      </c>
      <c r="AG59">
        <v>20.71</v>
      </c>
      <c r="AH59">
        <v>96.33</v>
      </c>
      <c r="AI59">
        <v>0.97</v>
      </c>
      <c r="AJ59">
        <v>27.94</v>
      </c>
      <c r="AK59">
        <v>0</v>
      </c>
      <c r="AL59">
        <v>81.88</v>
      </c>
      <c r="AM59">
        <v>0</v>
      </c>
      <c r="AN59">
        <v>0.36</v>
      </c>
      <c r="AO59">
        <v>1.93</v>
      </c>
      <c r="AP59">
        <v>0</v>
      </c>
      <c r="AQ59">
        <v>24.01</v>
      </c>
      <c r="AR59">
        <v>164</v>
      </c>
      <c r="AS59">
        <v>2.89</v>
      </c>
      <c r="AT59">
        <v>0</v>
      </c>
      <c r="AU59">
        <v>90.55</v>
      </c>
      <c r="AV59">
        <v>64.62</v>
      </c>
      <c r="AW59">
        <v>83.98</v>
      </c>
      <c r="AX59">
        <v>240.82</v>
      </c>
      <c r="AY59">
        <v>20.47</v>
      </c>
      <c r="AZ59">
        <v>0</v>
      </c>
      <c r="BA59">
        <v>0.67</v>
      </c>
      <c r="BB59">
        <v>48.16</v>
      </c>
      <c r="BC59">
        <v>0</v>
      </c>
      <c r="BD59">
        <v>0</v>
      </c>
      <c r="BE59">
        <v>96.33</v>
      </c>
      <c r="BF59">
        <v>2.5099999999999998</v>
      </c>
      <c r="BG59">
        <v>4.82</v>
      </c>
      <c r="BH59">
        <v>0.88</v>
      </c>
      <c r="BI59">
        <v>0.96</v>
      </c>
      <c r="BJ59">
        <v>61.41</v>
      </c>
      <c r="BK59">
        <v>0</v>
      </c>
      <c r="BL59">
        <v>0</v>
      </c>
      <c r="BM59">
        <v>11.7</v>
      </c>
      <c r="BN59">
        <v>0.48</v>
      </c>
      <c r="BO59">
        <v>0.61</v>
      </c>
      <c r="BP59">
        <v>40.94</v>
      </c>
      <c r="BQ59">
        <v>2.89</v>
      </c>
      <c r="BR59">
        <v>66.650000000000006</v>
      </c>
      <c r="BS59">
        <v>0</v>
      </c>
      <c r="BT59">
        <v>1.59</v>
      </c>
      <c r="BU59">
        <v>24.08</v>
      </c>
      <c r="BV59">
        <v>20.71</v>
      </c>
      <c r="BW59">
        <v>37.21</v>
      </c>
      <c r="BX59">
        <v>40.94</v>
      </c>
      <c r="BY59">
        <v>52.98</v>
      </c>
      <c r="BZ59">
        <v>12.23</v>
      </c>
      <c r="CA59">
        <v>15.52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12.41</v>
      </c>
      <c r="CJ59">
        <v>0</v>
      </c>
      <c r="CK59">
        <v>0</v>
      </c>
      <c r="CL59">
        <v>0</v>
      </c>
    </row>
    <row r="60" spans="1:90">
      <c r="G60" t="s">
        <v>102</v>
      </c>
      <c r="H60" s="73">
        <v>742.33000000000015</v>
      </c>
      <c r="I60" s="46">
        <v>330.84999999999997</v>
      </c>
      <c r="J60" s="46">
        <v>686.69</v>
      </c>
      <c r="K60" s="46">
        <v>192.54</v>
      </c>
      <c r="L60" s="46">
        <v>12.190000000000001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37.21</v>
      </c>
      <c r="X60">
        <v>134.86000000000001</v>
      </c>
      <c r="Y60">
        <v>0.88</v>
      </c>
      <c r="Z60">
        <v>81.88</v>
      </c>
      <c r="AA60">
        <v>37.21</v>
      </c>
      <c r="AB60">
        <v>20.47</v>
      </c>
      <c r="AC60">
        <v>0</v>
      </c>
      <c r="AD60">
        <v>6.74</v>
      </c>
      <c r="AE60">
        <v>163.76</v>
      </c>
      <c r="AF60">
        <v>0.52</v>
      </c>
      <c r="AG60">
        <v>20.71</v>
      </c>
      <c r="AH60">
        <v>96.33</v>
      </c>
      <c r="AI60">
        <v>0.97</v>
      </c>
      <c r="AJ60">
        <v>27.94</v>
      </c>
      <c r="AK60">
        <v>0</v>
      </c>
      <c r="AL60">
        <v>81.88</v>
      </c>
      <c r="AM60">
        <v>0</v>
      </c>
      <c r="AN60">
        <v>0.36</v>
      </c>
      <c r="AO60">
        <v>1.93</v>
      </c>
      <c r="AP60">
        <v>0</v>
      </c>
      <c r="AQ60">
        <v>24.01</v>
      </c>
      <c r="AR60">
        <v>164</v>
      </c>
      <c r="AS60">
        <v>2.89</v>
      </c>
      <c r="AT60">
        <v>0</v>
      </c>
      <c r="AU60">
        <v>90.55</v>
      </c>
      <c r="AV60">
        <v>64.62</v>
      </c>
      <c r="AW60">
        <v>83.98</v>
      </c>
      <c r="AX60">
        <v>240.82</v>
      </c>
      <c r="AY60">
        <v>20.47</v>
      </c>
      <c r="AZ60">
        <v>0</v>
      </c>
      <c r="BA60">
        <v>0.67</v>
      </c>
      <c r="BB60">
        <v>48.16</v>
      </c>
      <c r="BC60">
        <v>0</v>
      </c>
      <c r="BD60">
        <v>0</v>
      </c>
      <c r="BE60">
        <v>96.33</v>
      </c>
      <c r="BF60">
        <v>5.44</v>
      </c>
      <c r="BG60">
        <v>4.82</v>
      </c>
      <c r="BH60">
        <v>0.88</v>
      </c>
      <c r="BI60">
        <v>0.96</v>
      </c>
      <c r="BJ60">
        <v>61.41</v>
      </c>
      <c r="BK60">
        <v>0</v>
      </c>
      <c r="BL60">
        <v>0</v>
      </c>
      <c r="BM60">
        <v>11.7</v>
      </c>
      <c r="BN60">
        <v>0.48</v>
      </c>
      <c r="BO60">
        <v>0.61</v>
      </c>
      <c r="BP60">
        <v>40.94</v>
      </c>
      <c r="BQ60">
        <v>2.89</v>
      </c>
      <c r="BR60">
        <v>66.650000000000006</v>
      </c>
      <c r="BS60">
        <v>0</v>
      </c>
      <c r="BT60">
        <v>1.59</v>
      </c>
      <c r="BU60">
        <v>24.08</v>
      </c>
      <c r="BV60">
        <v>20.71</v>
      </c>
      <c r="BW60">
        <v>37.21</v>
      </c>
      <c r="BX60">
        <v>40.94</v>
      </c>
      <c r="BY60">
        <v>52.98</v>
      </c>
      <c r="BZ60">
        <v>12.23</v>
      </c>
      <c r="CA60">
        <v>15.52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12.41</v>
      </c>
      <c r="CJ60">
        <v>0</v>
      </c>
      <c r="CK60">
        <v>0</v>
      </c>
      <c r="CL60">
        <v>0</v>
      </c>
    </row>
    <row r="61" spans="1:90">
      <c r="G61" t="s">
        <v>103</v>
      </c>
      <c r="H61" s="73">
        <v>742.33000000000015</v>
      </c>
      <c r="I61" s="46">
        <v>330.84999999999997</v>
      </c>
      <c r="J61" s="46">
        <v>686.69</v>
      </c>
      <c r="K61" s="46">
        <v>192.54</v>
      </c>
      <c r="L61" s="46">
        <v>9.39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37.21</v>
      </c>
      <c r="X61">
        <v>134.86000000000001</v>
      </c>
      <c r="Y61">
        <v>0.88</v>
      </c>
      <c r="Z61">
        <v>81.88</v>
      </c>
      <c r="AA61">
        <v>37.21</v>
      </c>
      <c r="AB61">
        <v>20.47</v>
      </c>
      <c r="AC61">
        <v>0</v>
      </c>
      <c r="AD61">
        <v>6.74</v>
      </c>
      <c r="AE61">
        <v>163.76</v>
      </c>
      <c r="AF61">
        <v>0.52</v>
      </c>
      <c r="AG61">
        <v>20.71</v>
      </c>
      <c r="AH61">
        <v>96.33</v>
      </c>
      <c r="AI61">
        <v>0.97</v>
      </c>
      <c r="AJ61">
        <v>27.94</v>
      </c>
      <c r="AK61">
        <v>0</v>
      </c>
      <c r="AL61">
        <v>81.88</v>
      </c>
      <c r="AM61">
        <v>0</v>
      </c>
      <c r="AN61">
        <v>0.36</v>
      </c>
      <c r="AO61">
        <v>1.93</v>
      </c>
      <c r="AP61">
        <v>0</v>
      </c>
      <c r="AQ61">
        <v>24.01</v>
      </c>
      <c r="AR61">
        <v>164</v>
      </c>
      <c r="AS61">
        <v>2.89</v>
      </c>
      <c r="AT61">
        <v>0</v>
      </c>
      <c r="AU61">
        <v>90.55</v>
      </c>
      <c r="AV61">
        <v>64.62</v>
      </c>
      <c r="AW61">
        <v>83.98</v>
      </c>
      <c r="AX61">
        <v>240.82</v>
      </c>
      <c r="AY61">
        <v>20.47</v>
      </c>
      <c r="AZ61">
        <v>0</v>
      </c>
      <c r="BA61">
        <v>0.67</v>
      </c>
      <c r="BB61">
        <v>48.16</v>
      </c>
      <c r="BC61">
        <v>0</v>
      </c>
      <c r="BD61">
        <v>0</v>
      </c>
      <c r="BE61">
        <v>96.33</v>
      </c>
      <c r="BF61">
        <v>2.64</v>
      </c>
      <c r="BG61">
        <v>4.82</v>
      </c>
      <c r="BH61">
        <v>0.88</v>
      </c>
      <c r="BI61">
        <v>0.96</v>
      </c>
      <c r="BJ61">
        <v>61.41</v>
      </c>
      <c r="BK61">
        <v>0</v>
      </c>
      <c r="BL61">
        <v>0</v>
      </c>
      <c r="BM61">
        <v>11.7</v>
      </c>
      <c r="BN61">
        <v>0.48</v>
      </c>
      <c r="BO61">
        <v>0.61</v>
      </c>
      <c r="BP61">
        <v>40.94</v>
      </c>
      <c r="BQ61">
        <v>2.89</v>
      </c>
      <c r="BR61">
        <v>66.650000000000006</v>
      </c>
      <c r="BS61">
        <v>0</v>
      </c>
      <c r="BT61">
        <v>1.59</v>
      </c>
      <c r="BU61">
        <v>24.08</v>
      </c>
      <c r="BV61">
        <v>20.71</v>
      </c>
      <c r="BW61">
        <v>37.21</v>
      </c>
      <c r="BX61">
        <v>40.94</v>
      </c>
      <c r="BY61">
        <v>52.98</v>
      </c>
      <c r="BZ61">
        <v>12.23</v>
      </c>
      <c r="CA61">
        <v>15.52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12.41</v>
      </c>
      <c r="CJ61">
        <v>0</v>
      </c>
      <c r="CK61">
        <v>0</v>
      </c>
      <c r="CL61">
        <v>0</v>
      </c>
    </row>
    <row r="62" spans="1:90">
      <c r="G62" t="s">
        <v>104</v>
      </c>
      <c r="H62" s="73">
        <v>742.33000000000015</v>
      </c>
      <c r="I62" s="46">
        <v>330.84999999999997</v>
      </c>
      <c r="J62" s="46">
        <v>686.69</v>
      </c>
      <c r="K62" s="46">
        <v>192.54</v>
      </c>
      <c r="L62" s="46">
        <v>8.2200000000000006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37.21</v>
      </c>
      <c r="X62">
        <v>134.86000000000001</v>
      </c>
      <c r="Y62">
        <v>0.88</v>
      </c>
      <c r="Z62">
        <v>81.88</v>
      </c>
      <c r="AA62">
        <v>37.21</v>
      </c>
      <c r="AB62">
        <v>20.47</v>
      </c>
      <c r="AC62">
        <v>0</v>
      </c>
      <c r="AD62">
        <v>6.74</v>
      </c>
      <c r="AE62">
        <v>163.76</v>
      </c>
      <c r="AF62">
        <v>0.52</v>
      </c>
      <c r="AG62">
        <v>20.71</v>
      </c>
      <c r="AH62">
        <v>96.33</v>
      </c>
      <c r="AI62">
        <v>0.97</v>
      </c>
      <c r="AJ62">
        <v>27.94</v>
      </c>
      <c r="AK62">
        <v>0</v>
      </c>
      <c r="AL62">
        <v>81.88</v>
      </c>
      <c r="AM62">
        <v>0</v>
      </c>
      <c r="AN62">
        <v>0.36</v>
      </c>
      <c r="AO62">
        <v>1.93</v>
      </c>
      <c r="AP62">
        <v>0</v>
      </c>
      <c r="AQ62">
        <v>24.01</v>
      </c>
      <c r="AR62">
        <v>164</v>
      </c>
      <c r="AS62">
        <v>2.89</v>
      </c>
      <c r="AT62">
        <v>0</v>
      </c>
      <c r="AU62">
        <v>90.55</v>
      </c>
      <c r="AV62">
        <v>64.62</v>
      </c>
      <c r="AW62">
        <v>83.98</v>
      </c>
      <c r="AX62">
        <v>240.82</v>
      </c>
      <c r="AY62">
        <v>20.47</v>
      </c>
      <c r="AZ62">
        <v>0</v>
      </c>
      <c r="BA62">
        <v>0.67</v>
      </c>
      <c r="BB62">
        <v>48.16</v>
      </c>
      <c r="BC62">
        <v>0</v>
      </c>
      <c r="BD62">
        <v>0</v>
      </c>
      <c r="BE62">
        <v>96.33</v>
      </c>
      <c r="BF62">
        <v>1.47</v>
      </c>
      <c r="BG62">
        <v>4.82</v>
      </c>
      <c r="BH62">
        <v>0.88</v>
      </c>
      <c r="BI62">
        <v>0.96</v>
      </c>
      <c r="BJ62">
        <v>61.41</v>
      </c>
      <c r="BK62">
        <v>0</v>
      </c>
      <c r="BL62">
        <v>0</v>
      </c>
      <c r="BM62">
        <v>11.7</v>
      </c>
      <c r="BN62">
        <v>0.48</v>
      </c>
      <c r="BO62">
        <v>0.61</v>
      </c>
      <c r="BP62">
        <v>40.94</v>
      </c>
      <c r="BQ62">
        <v>2.89</v>
      </c>
      <c r="BR62">
        <v>66.650000000000006</v>
      </c>
      <c r="BS62">
        <v>0</v>
      </c>
      <c r="BT62">
        <v>1.59</v>
      </c>
      <c r="BU62">
        <v>24.08</v>
      </c>
      <c r="BV62">
        <v>20.71</v>
      </c>
      <c r="BW62">
        <v>37.21</v>
      </c>
      <c r="BX62">
        <v>40.94</v>
      </c>
      <c r="BY62">
        <v>52.98</v>
      </c>
      <c r="BZ62">
        <v>12.23</v>
      </c>
      <c r="CA62">
        <v>15.52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12.41</v>
      </c>
      <c r="CJ62">
        <v>0</v>
      </c>
      <c r="CK62">
        <v>0</v>
      </c>
      <c r="CL62">
        <v>0</v>
      </c>
    </row>
    <row r="63" spans="1:90">
      <c r="G63" t="s">
        <v>105</v>
      </c>
      <c r="H63" s="73">
        <v>742.33000000000015</v>
      </c>
      <c r="I63" s="46">
        <v>330.84999999999997</v>
      </c>
      <c r="J63" s="46">
        <v>686.69</v>
      </c>
      <c r="K63" s="46">
        <v>192.54</v>
      </c>
      <c r="L63" s="46">
        <v>11.74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37.21</v>
      </c>
      <c r="X63">
        <v>134.86000000000001</v>
      </c>
      <c r="Y63">
        <v>0.88</v>
      </c>
      <c r="Z63">
        <v>81.88</v>
      </c>
      <c r="AA63">
        <v>37.21</v>
      </c>
      <c r="AB63">
        <v>20.47</v>
      </c>
      <c r="AC63">
        <v>0</v>
      </c>
      <c r="AD63">
        <v>6.74</v>
      </c>
      <c r="AE63">
        <v>163.76</v>
      </c>
      <c r="AF63">
        <v>0.52</v>
      </c>
      <c r="AG63">
        <v>20.71</v>
      </c>
      <c r="AH63">
        <v>96.33</v>
      </c>
      <c r="AI63">
        <v>0.97</v>
      </c>
      <c r="AJ63">
        <v>27.94</v>
      </c>
      <c r="AK63">
        <v>0</v>
      </c>
      <c r="AL63">
        <v>81.88</v>
      </c>
      <c r="AM63">
        <v>0</v>
      </c>
      <c r="AN63">
        <v>0.36</v>
      </c>
      <c r="AO63">
        <v>1.93</v>
      </c>
      <c r="AP63">
        <v>0</v>
      </c>
      <c r="AQ63">
        <v>24.01</v>
      </c>
      <c r="AR63">
        <v>164</v>
      </c>
      <c r="AS63">
        <v>2.89</v>
      </c>
      <c r="AT63">
        <v>0</v>
      </c>
      <c r="AU63">
        <v>90.55</v>
      </c>
      <c r="AV63">
        <v>64.62</v>
      </c>
      <c r="AW63">
        <v>83.98</v>
      </c>
      <c r="AX63">
        <v>240.82</v>
      </c>
      <c r="AY63">
        <v>20.47</v>
      </c>
      <c r="AZ63">
        <v>0</v>
      </c>
      <c r="BA63">
        <v>0.67</v>
      </c>
      <c r="BB63">
        <v>48.16</v>
      </c>
      <c r="BC63">
        <v>0</v>
      </c>
      <c r="BD63">
        <v>0</v>
      </c>
      <c r="BE63">
        <v>96.33</v>
      </c>
      <c r="BF63">
        <v>4.99</v>
      </c>
      <c r="BG63">
        <v>4.82</v>
      </c>
      <c r="BH63">
        <v>0.88</v>
      </c>
      <c r="BI63">
        <v>0.96</v>
      </c>
      <c r="BJ63">
        <v>61.41</v>
      </c>
      <c r="BK63">
        <v>0</v>
      </c>
      <c r="BL63">
        <v>0</v>
      </c>
      <c r="BM63">
        <v>11.7</v>
      </c>
      <c r="BN63">
        <v>0.48</v>
      </c>
      <c r="BO63">
        <v>0.61</v>
      </c>
      <c r="BP63">
        <v>40.94</v>
      </c>
      <c r="BQ63">
        <v>2.89</v>
      </c>
      <c r="BR63">
        <v>66.650000000000006</v>
      </c>
      <c r="BS63">
        <v>0</v>
      </c>
      <c r="BT63">
        <v>1.59</v>
      </c>
      <c r="BU63">
        <v>24.08</v>
      </c>
      <c r="BV63">
        <v>20.71</v>
      </c>
      <c r="BW63">
        <v>37.21</v>
      </c>
      <c r="BX63">
        <v>40.94</v>
      </c>
      <c r="BY63">
        <v>52.98</v>
      </c>
      <c r="BZ63">
        <v>12.23</v>
      </c>
      <c r="CA63">
        <v>15.52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12.41</v>
      </c>
      <c r="CJ63">
        <v>0</v>
      </c>
      <c r="CK63">
        <v>0</v>
      </c>
      <c r="CL63">
        <v>0</v>
      </c>
    </row>
    <row r="64" spans="1:90">
      <c r="G64" t="s">
        <v>106</v>
      </c>
      <c r="H64" s="73">
        <v>742.33000000000015</v>
      </c>
      <c r="I64" s="46">
        <v>330.84999999999997</v>
      </c>
      <c r="J64" s="46">
        <v>686.69</v>
      </c>
      <c r="K64" s="46">
        <v>192.54</v>
      </c>
      <c r="L64" s="46">
        <v>13.31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37.21</v>
      </c>
      <c r="X64">
        <v>134.86000000000001</v>
      </c>
      <c r="Y64">
        <v>0.88</v>
      </c>
      <c r="Z64">
        <v>81.88</v>
      </c>
      <c r="AA64">
        <v>37.21</v>
      </c>
      <c r="AB64">
        <v>20.47</v>
      </c>
      <c r="AC64">
        <v>0</v>
      </c>
      <c r="AD64">
        <v>6.74</v>
      </c>
      <c r="AE64">
        <v>163.76</v>
      </c>
      <c r="AF64">
        <v>0.52</v>
      </c>
      <c r="AG64">
        <v>20.71</v>
      </c>
      <c r="AH64">
        <v>96.33</v>
      </c>
      <c r="AI64">
        <v>0.97</v>
      </c>
      <c r="AJ64">
        <v>27.94</v>
      </c>
      <c r="AK64">
        <v>0</v>
      </c>
      <c r="AL64">
        <v>81.88</v>
      </c>
      <c r="AM64">
        <v>0</v>
      </c>
      <c r="AN64">
        <v>0.36</v>
      </c>
      <c r="AO64">
        <v>1.93</v>
      </c>
      <c r="AP64">
        <v>0</v>
      </c>
      <c r="AQ64">
        <v>24.01</v>
      </c>
      <c r="AR64">
        <v>164</v>
      </c>
      <c r="AS64">
        <v>2.89</v>
      </c>
      <c r="AT64">
        <v>0</v>
      </c>
      <c r="AU64">
        <v>90.55</v>
      </c>
      <c r="AV64">
        <v>64.62</v>
      </c>
      <c r="AW64">
        <v>83.98</v>
      </c>
      <c r="AX64">
        <v>240.82</v>
      </c>
      <c r="AY64">
        <v>20.47</v>
      </c>
      <c r="AZ64">
        <v>0</v>
      </c>
      <c r="BA64">
        <v>0.67</v>
      </c>
      <c r="BB64">
        <v>48.16</v>
      </c>
      <c r="BC64">
        <v>0</v>
      </c>
      <c r="BD64">
        <v>0</v>
      </c>
      <c r="BE64">
        <v>96.33</v>
      </c>
      <c r="BF64">
        <v>6.56</v>
      </c>
      <c r="BG64">
        <v>4.82</v>
      </c>
      <c r="BH64">
        <v>0.88</v>
      </c>
      <c r="BI64">
        <v>0.96</v>
      </c>
      <c r="BJ64">
        <v>61.41</v>
      </c>
      <c r="BK64">
        <v>0</v>
      </c>
      <c r="BL64">
        <v>0</v>
      </c>
      <c r="BM64">
        <v>11.7</v>
      </c>
      <c r="BN64">
        <v>0.48</v>
      </c>
      <c r="BO64">
        <v>0.61</v>
      </c>
      <c r="BP64">
        <v>40.94</v>
      </c>
      <c r="BQ64">
        <v>2.89</v>
      </c>
      <c r="BR64">
        <v>66.650000000000006</v>
      </c>
      <c r="BS64">
        <v>0</v>
      </c>
      <c r="BT64">
        <v>1.59</v>
      </c>
      <c r="BU64">
        <v>24.08</v>
      </c>
      <c r="BV64">
        <v>20.71</v>
      </c>
      <c r="BW64">
        <v>37.21</v>
      </c>
      <c r="BX64">
        <v>40.94</v>
      </c>
      <c r="BY64">
        <v>52.98</v>
      </c>
      <c r="BZ64">
        <v>12.23</v>
      </c>
      <c r="CA64">
        <v>15.52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12.41</v>
      </c>
      <c r="CJ64">
        <v>0</v>
      </c>
      <c r="CK64">
        <v>0</v>
      </c>
      <c r="CL64">
        <v>0</v>
      </c>
    </row>
    <row r="65" spans="7:90">
      <c r="G65" t="s">
        <v>107</v>
      </c>
      <c r="H65" s="73">
        <v>742.33000000000015</v>
      </c>
      <c r="I65" s="46">
        <v>330.84999999999997</v>
      </c>
      <c r="J65" s="46">
        <v>686.69</v>
      </c>
      <c r="K65" s="46">
        <v>192.54</v>
      </c>
      <c r="L65" s="46">
        <v>13.72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37.21</v>
      </c>
      <c r="X65">
        <v>134.86000000000001</v>
      </c>
      <c r="Y65">
        <v>0.88</v>
      </c>
      <c r="Z65">
        <v>81.88</v>
      </c>
      <c r="AA65">
        <v>37.21</v>
      </c>
      <c r="AB65">
        <v>20.47</v>
      </c>
      <c r="AC65">
        <v>0</v>
      </c>
      <c r="AD65">
        <v>6.74</v>
      </c>
      <c r="AE65">
        <v>163.76</v>
      </c>
      <c r="AF65">
        <v>0.52</v>
      </c>
      <c r="AG65">
        <v>20.71</v>
      </c>
      <c r="AH65">
        <v>96.33</v>
      </c>
      <c r="AI65">
        <v>0.97</v>
      </c>
      <c r="AJ65">
        <v>27.94</v>
      </c>
      <c r="AK65">
        <v>0</v>
      </c>
      <c r="AL65">
        <v>81.88</v>
      </c>
      <c r="AM65">
        <v>0</v>
      </c>
      <c r="AN65">
        <v>0.36</v>
      </c>
      <c r="AO65">
        <v>1.93</v>
      </c>
      <c r="AP65">
        <v>0</v>
      </c>
      <c r="AQ65">
        <v>24.01</v>
      </c>
      <c r="AR65">
        <v>164</v>
      </c>
      <c r="AS65">
        <v>2.89</v>
      </c>
      <c r="AT65">
        <v>0</v>
      </c>
      <c r="AU65">
        <v>90.55</v>
      </c>
      <c r="AV65">
        <v>64.62</v>
      </c>
      <c r="AW65">
        <v>83.98</v>
      </c>
      <c r="AX65">
        <v>240.82</v>
      </c>
      <c r="AY65">
        <v>20.47</v>
      </c>
      <c r="AZ65">
        <v>0</v>
      </c>
      <c r="BA65">
        <v>0.67</v>
      </c>
      <c r="BB65">
        <v>48.16</v>
      </c>
      <c r="BC65">
        <v>0</v>
      </c>
      <c r="BD65">
        <v>0</v>
      </c>
      <c r="BE65">
        <v>96.33</v>
      </c>
      <c r="BF65">
        <v>6.97</v>
      </c>
      <c r="BG65">
        <v>4.82</v>
      </c>
      <c r="BH65">
        <v>0.88</v>
      </c>
      <c r="BI65">
        <v>0.96</v>
      </c>
      <c r="BJ65">
        <v>61.41</v>
      </c>
      <c r="BK65">
        <v>0</v>
      </c>
      <c r="BL65">
        <v>0</v>
      </c>
      <c r="BM65">
        <v>11.7</v>
      </c>
      <c r="BN65">
        <v>0.48</v>
      </c>
      <c r="BO65">
        <v>0.61</v>
      </c>
      <c r="BP65">
        <v>40.94</v>
      </c>
      <c r="BQ65">
        <v>2.89</v>
      </c>
      <c r="BR65">
        <v>66.650000000000006</v>
      </c>
      <c r="BS65">
        <v>0</v>
      </c>
      <c r="BT65">
        <v>1.59</v>
      </c>
      <c r="BU65">
        <v>24.08</v>
      </c>
      <c r="BV65">
        <v>20.71</v>
      </c>
      <c r="BW65">
        <v>37.21</v>
      </c>
      <c r="BX65">
        <v>40.94</v>
      </c>
      <c r="BY65">
        <v>52.98</v>
      </c>
      <c r="BZ65">
        <v>12.23</v>
      </c>
      <c r="CA65">
        <v>15.52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12.41</v>
      </c>
      <c r="CJ65">
        <v>0</v>
      </c>
      <c r="CK65">
        <v>0</v>
      </c>
      <c r="CL65">
        <v>0</v>
      </c>
    </row>
    <row r="66" spans="7:90">
      <c r="G66" t="s">
        <v>108</v>
      </c>
      <c r="H66" s="73">
        <v>742.33000000000015</v>
      </c>
      <c r="I66" s="46">
        <v>330.84999999999997</v>
      </c>
      <c r="J66" s="46">
        <v>686.69</v>
      </c>
      <c r="K66" s="46">
        <v>192.54</v>
      </c>
      <c r="L66" s="46">
        <v>10.24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37.21</v>
      </c>
      <c r="X66">
        <v>134.86000000000001</v>
      </c>
      <c r="Y66">
        <v>0.88</v>
      </c>
      <c r="Z66">
        <v>81.88</v>
      </c>
      <c r="AA66">
        <v>37.21</v>
      </c>
      <c r="AB66">
        <v>20.47</v>
      </c>
      <c r="AC66">
        <v>0</v>
      </c>
      <c r="AD66">
        <v>6.74</v>
      </c>
      <c r="AE66">
        <v>163.76</v>
      </c>
      <c r="AF66">
        <v>0.52</v>
      </c>
      <c r="AG66">
        <v>20.71</v>
      </c>
      <c r="AH66">
        <v>96.33</v>
      </c>
      <c r="AI66">
        <v>0.97</v>
      </c>
      <c r="AJ66">
        <v>27.94</v>
      </c>
      <c r="AK66">
        <v>0</v>
      </c>
      <c r="AL66">
        <v>81.88</v>
      </c>
      <c r="AM66">
        <v>0</v>
      </c>
      <c r="AN66">
        <v>0.36</v>
      </c>
      <c r="AO66">
        <v>1.93</v>
      </c>
      <c r="AP66">
        <v>0</v>
      </c>
      <c r="AQ66">
        <v>24.01</v>
      </c>
      <c r="AR66">
        <v>164</v>
      </c>
      <c r="AS66">
        <v>2.89</v>
      </c>
      <c r="AT66">
        <v>0</v>
      </c>
      <c r="AU66">
        <v>90.55</v>
      </c>
      <c r="AV66">
        <v>64.62</v>
      </c>
      <c r="AW66">
        <v>83.98</v>
      </c>
      <c r="AX66">
        <v>240.82</v>
      </c>
      <c r="AY66">
        <v>20.47</v>
      </c>
      <c r="AZ66">
        <v>0</v>
      </c>
      <c r="BA66">
        <v>0.67</v>
      </c>
      <c r="BB66">
        <v>48.16</v>
      </c>
      <c r="BC66">
        <v>0</v>
      </c>
      <c r="BD66">
        <v>0</v>
      </c>
      <c r="BE66">
        <v>96.33</v>
      </c>
      <c r="BF66">
        <v>3.49</v>
      </c>
      <c r="BG66">
        <v>4.82</v>
      </c>
      <c r="BH66">
        <v>0.88</v>
      </c>
      <c r="BI66">
        <v>0.96</v>
      </c>
      <c r="BJ66">
        <v>61.41</v>
      </c>
      <c r="BK66">
        <v>0</v>
      </c>
      <c r="BL66">
        <v>0</v>
      </c>
      <c r="BM66">
        <v>11.7</v>
      </c>
      <c r="BN66">
        <v>0.48</v>
      </c>
      <c r="BO66">
        <v>0.61</v>
      </c>
      <c r="BP66">
        <v>40.94</v>
      </c>
      <c r="BQ66">
        <v>2.89</v>
      </c>
      <c r="BR66">
        <v>66.650000000000006</v>
      </c>
      <c r="BS66">
        <v>0</v>
      </c>
      <c r="BT66">
        <v>1.59</v>
      </c>
      <c r="BU66">
        <v>24.08</v>
      </c>
      <c r="BV66">
        <v>20.71</v>
      </c>
      <c r="BW66">
        <v>37.21</v>
      </c>
      <c r="BX66">
        <v>40.94</v>
      </c>
      <c r="BY66">
        <v>52.98</v>
      </c>
      <c r="BZ66">
        <v>12.23</v>
      </c>
      <c r="CA66">
        <v>15.52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12.41</v>
      </c>
      <c r="CJ66">
        <v>0</v>
      </c>
      <c r="CK66">
        <v>0</v>
      </c>
      <c r="CL66">
        <v>0</v>
      </c>
    </row>
    <row r="67" spans="7:90">
      <c r="G67" t="s">
        <v>109</v>
      </c>
      <c r="H67" s="73">
        <v>742.2</v>
      </c>
      <c r="I67" s="46">
        <v>330.84999999999997</v>
      </c>
      <c r="J67" s="46">
        <v>687.61</v>
      </c>
      <c r="K67" s="46">
        <v>192.54</v>
      </c>
      <c r="L67" s="46">
        <v>9.36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37.21</v>
      </c>
      <c r="X67">
        <v>134.86000000000001</v>
      </c>
      <c r="Y67">
        <v>0.88</v>
      </c>
      <c r="Z67">
        <v>81.88</v>
      </c>
      <c r="AA67">
        <v>37.21</v>
      </c>
      <c r="AB67">
        <v>20.47</v>
      </c>
      <c r="AC67">
        <v>0</v>
      </c>
      <c r="AD67">
        <v>7.71</v>
      </c>
      <c r="AE67">
        <v>163.76</v>
      </c>
      <c r="AF67">
        <v>0.52</v>
      </c>
      <c r="AG67">
        <v>20.71</v>
      </c>
      <c r="AH67">
        <v>96.33</v>
      </c>
      <c r="AI67">
        <v>0.97</v>
      </c>
      <c r="AJ67">
        <v>27.94</v>
      </c>
      <c r="AK67">
        <v>0</v>
      </c>
      <c r="AL67">
        <v>81.88</v>
      </c>
      <c r="AM67">
        <v>0</v>
      </c>
      <c r="AN67">
        <v>0.36</v>
      </c>
      <c r="AO67">
        <v>1.93</v>
      </c>
      <c r="AP67">
        <v>0</v>
      </c>
      <c r="AQ67">
        <v>24.01</v>
      </c>
      <c r="AR67">
        <v>164</v>
      </c>
      <c r="AS67">
        <v>1.93</v>
      </c>
      <c r="AT67">
        <v>0</v>
      </c>
      <c r="AU67">
        <v>90.55</v>
      </c>
      <c r="AV67">
        <v>64.62</v>
      </c>
      <c r="AW67">
        <v>83.98</v>
      </c>
      <c r="AX67">
        <v>240.82</v>
      </c>
      <c r="AY67">
        <v>20.47</v>
      </c>
      <c r="AZ67">
        <v>0</v>
      </c>
      <c r="BA67">
        <v>0.67</v>
      </c>
      <c r="BB67">
        <v>48.16</v>
      </c>
      <c r="BC67">
        <v>0</v>
      </c>
      <c r="BD67">
        <v>0</v>
      </c>
      <c r="BE67">
        <v>96.33</v>
      </c>
      <c r="BF67">
        <v>2.61</v>
      </c>
      <c r="BG67">
        <v>4.82</v>
      </c>
      <c r="BH67">
        <v>0.88</v>
      </c>
      <c r="BI67">
        <v>0.82</v>
      </c>
      <c r="BJ67">
        <v>61.41</v>
      </c>
      <c r="BK67">
        <v>0</v>
      </c>
      <c r="BL67">
        <v>0</v>
      </c>
      <c r="BM67">
        <v>11.7</v>
      </c>
      <c r="BN67">
        <v>0.48</v>
      </c>
      <c r="BO67">
        <v>0.61</v>
      </c>
      <c r="BP67">
        <v>40.94</v>
      </c>
      <c r="BQ67">
        <v>2.89</v>
      </c>
      <c r="BR67">
        <v>66.650000000000006</v>
      </c>
      <c r="BS67">
        <v>0</v>
      </c>
      <c r="BT67">
        <v>1.59</v>
      </c>
      <c r="BU67">
        <v>24.08</v>
      </c>
      <c r="BV67">
        <v>20.71</v>
      </c>
      <c r="BW67">
        <v>37.21</v>
      </c>
      <c r="BX67">
        <v>40.94</v>
      </c>
      <c r="BY67">
        <v>52.98</v>
      </c>
      <c r="BZ67">
        <v>13.15</v>
      </c>
      <c r="CA67">
        <v>15.52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12.41</v>
      </c>
      <c r="CJ67">
        <v>0</v>
      </c>
      <c r="CK67">
        <v>0</v>
      </c>
      <c r="CL67">
        <v>0</v>
      </c>
    </row>
    <row r="68" spans="7:90">
      <c r="G68" t="s">
        <v>110</v>
      </c>
      <c r="H68" s="73">
        <v>742.2</v>
      </c>
      <c r="I68" s="46">
        <v>330.84999999999997</v>
      </c>
      <c r="J68" s="46">
        <v>687.61</v>
      </c>
      <c r="K68" s="46">
        <v>192.25</v>
      </c>
      <c r="L68" s="46">
        <v>9.31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37.21</v>
      </c>
      <c r="X68">
        <v>134.86000000000001</v>
      </c>
      <c r="Y68">
        <v>0.88</v>
      </c>
      <c r="Z68">
        <v>81.88</v>
      </c>
      <c r="AA68">
        <v>37.21</v>
      </c>
      <c r="AB68">
        <v>20.47</v>
      </c>
      <c r="AC68">
        <v>0</v>
      </c>
      <c r="AD68">
        <v>7.71</v>
      </c>
      <c r="AE68">
        <v>163.76</v>
      </c>
      <c r="AF68">
        <v>0.52</v>
      </c>
      <c r="AG68">
        <v>20.71</v>
      </c>
      <c r="AH68">
        <v>96.33</v>
      </c>
      <c r="AI68">
        <v>0.97</v>
      </c>
      <c r="AJ68">
        <v>27.94</v>
      </c>
      <c r="AK68">
        <v>0</v>
      </c>
      <c r="AL68">
        <v>81.88</v>
      </c>
      <c r="AM68">
        <v>0</v>
      </c>
      <c r="AN68">
        <v>0.36</v>
      </c>
      <c r="AO68">
        <v>1.93</v>
      </c>
      <c r="AP68">
        <v>0</v>
      </c>
      <c r="AQ68">
        <v>24.01</v>
      </c>
      <c r="AR68">
        <v>164</v>
      </c>
      <c r="AS68">
        <v>1.93</v>
      </c>
      <c r="AT68">
        <v>0</v>
      </c>
      <c r="AU68">
        <v>90.55</v>
      </c>
      <c r="AV68">
        <v>64.62</v>
      </c>
      <c r="AW68">
        <v>83.98</v>
      </c>
      <c r="AX68">
        <v>240.82</v>
      </c>
      <c r="AY68">
        <v>20.47</v>
      </c>
      <c r="AZ68">
        <v>0</v>
      </c>
      <c r="BA68">
        <v>0.67</v>
      </c>
      <c r="BB68">
        <v>48.16</v>
      </c>
      <c r="BC68">
        <v>0</v>
      </c>
      <c r="BD68">
        <v>0</v>
      </c>
      <c r="BE68">
        <v>96.33</v>
      </c>
      <c r="BF68">
        <v>2.56</v>
      </c>
      <c r="BG68">
        <v>4.82</v>
      </c>
      <c r="BH68">
        <v>0.88</v>
      </c>
      <c r="BI68">
        <v>0.82</v>
      </c>
      <c r="BJ68">
        <v>61.41</v>
      </c>
      <c r="BK68">
        <v>0</v>
      </c>
      <c r="BL68">
        <v>0</v>
      </c>
      <c r="BM68">
        <v>11.7</v>
      </c>
      <c r="BN68">
        <v>0.48</v>
      </c>
      <c r="BO68">
        <v>0.61</v>
      </c>
      <c r="BP68">
        <v>40.94</v>
      </c>
      <c r="BQ68">
        <v>2.89</v>
      </c>
      <c r="BR68">
        <v>66.650000000000006</v>
      </c>
      <c r="BS68">
        <v>0</v>
      </c>
      <c r="BT68">
        <v>1.59</v>
      </c>
      <c r="BU68">
        <v>24.08</v>
      </c>
      <c r="BV68">
        <v>20.71</v>
      </c>
      <c r="BW68">
        <v>37.21</v>
      </c>
      <c r="BX68">
        <v>40.94</v>
      </c>
      <c r="BY68">
        <v>52.69</v>
      </c>
      <c r="BZ68">
        <v>13.15</v>
      </c>
      <c r="CA68">
        <v>15.52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12.41</v>
      </c>
      <c r="CJ68">
        <v>0</v>
      </c>
      <c r="CK68">
        <v>0</v>
      </c>
      <c r="CL68">
        <v>0</v>
      </c>
    </row>
    <row r="69" spans="7:90">
      <c r="G69" t="s">
        <v>111</v>
      </c>
      <c r="H69" s="73">
        <v>742.2</v>
      </c>
      <c r="I69" s="46">
        <v>330.84999999999997</v>
      </c>
      <c r="J69" s="46">
        <v>687.61</v>
      </c>
      <c r="K69" s="46">
        <v>185.41</v>
      </c>
      <c r="L69" s="46">
        <v>9.48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37.21</v>
      </c>
      <c r="X69">
        <v>134.86000000000001</v>
      </c>
      <c r="Y69">
        <v>0.88</v>
      </c>
      <c r="Z69">
        <v>81.88</v>
      </c>
      <c r="AA69">
        <v>37.21</v>
      </c>
      <c r="AB69">
        <v>20.47</v>
      </c>
      <c r="AC69">
        <v>0</v>
      </c>
      <c r="AD69">
        <v>7.71</v>
      </c>
      <c r="AE69">
        <v>163.76</v>
      </c>
      <c r="AF69">
        <v>0.52</v>
      </c>
      <c r="AG69">
        <v>20.71</v>
      </c>
      <c r="AH69">
        <v>96.33</v>
      </c>
      <c r="AI69">
        <v>0.97</v>
      </c>
      <c r="AJ69">
        <v>27.94</v>
      </c>
      <c r="AK69">
        <v>0</v>
      </c>
      <c r="AL69">
        <v>81.88</v>
      </c>
      <c r="AM69">
        <v>0</v>
      </c>
      <c r="AN69">
        <v>0.36</v>
      </c>
      <c r="AO69">
        <v>1.93</v>
      </c>
      <c r="AP69">
        <v>0</v>
      </c>
      <c r="AQ69">
        <v>24.01</v>
      </c>
      <c r="AR69">
        <v>164</v>
      </c>
      <c r="AS69">
        <v>1.93</v>
      </c>
      <c r="AT69">
        <v>0</v>
      </c>
      <c r="AU69">
        <v>90.55</v>
      </c>
      <c r="AV69">
        <v>64.62</v>
      </c>
      <c r="AW69">
        <v>83.98</v>
      </c>
      <c r="AX69">
        <v>240.82</v>
      </c>
      <c r="AY69">
        <v>20.47</v>
      </c>
      <c r="AZ69">
        <v>0</v>
      </c>
      <c r="BA69">
        <v>0.67</v>
      </c>
      <c r="BB69">
        <v>48.16</v>
      </c>
      <c r="BC69">
        <v>0</v>
      </c>
      <c r="BD69">
        <v>0</v>
      </c>
      <c r="BE69">
        <v>96.33</v>
      </c>
      <c r="BF69">
        <v>2.73</v>
      </c>
      <c r="BG69">
        <v>4.82</v>
      </c>
      <c r="BH69">
        <v>0.88</v>
      </c>
      <c r="BI69">
        <v>0.82</v>
      </c>
      <c r="BJ69">
        <v>61.41</v>
      </c>
      <c r="BK69">
        <v>0</v>
      </c>
      <c r="BL69">
        <v>0</v>
      </c>
      <c r="BM69">
        <v>11.7</v>
      </c>
      <c r="BN69">
        <v>0.48</v>
      </c>
      <c r="BO69">
        <v>0.61</v>
      </c>
      <c r="BP69">
        <v>40.94</v>
      </c>
      <c r="BQ69">
        <v>2.89</v>
      </c>
      <c r="BR69">
        <v>66.650000000000006</v>
      </c>
      <c r="BS69">
        <v>0</v>
      </c>
      <c r="BT69">
        <v>1.59</v>
      </c>
      <c r="BU69">
        <v>24.08</v>
      </c>
      <c r="BV69">
        <v>20.71</v>
      </c>
      <c r="BW69">
        <v>37.21</v>
      </c>
      <c r="BX69">
        <v>40.94</v>
      </c>
      <c r="BY69">
        <v>45.85</v>
      </c>
      <c r="BZ69">
        <v>13.15</v>
      </c>
      <c r="CA69">
        <v>15.52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12.41</v>
      </c>
      <c r="CJ69">
        <v>0</v>
      </c>
      <c r="CK69">
        <v>0</v>
      </c>
      <c r="CL69">
        <v>0</v>
      </c>
    </row>
    <row r="70" spans="7:90">
      <c r="G70" t="s">
        <v>112</v>
      </c>
      <c r="H70" s="73">
        <v>742.2</v>
      </c>
      <c r="I70" s="46">
        <v>330.84999999999997</v>
      </c>
      <c r="J70" s="46">
        <v>687.61</v>
      </c>
      <c r="K70" s="46">
        <v>177.8</v>
      </c>
      <c r="L70" s="46">
        <v>9.36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37.21</v>
      </c>
      <c r="X70">
        <v>134.86000000000001</v>
      </c>
      <c r="Y70">
        <v>0.88</v>
      </c>
      <c r="Z70">
        <v>81.88</v>
      </c>
      <c r="AA70">
        <v>37.21</v>
      </c>
      <c r="AB70">
        <v>20.47</v>
      </c>
      <c r="AC70">
        <v>0</v>
      </c>
      <c r="AD70">
        <v>7.71</v>
      </c>
      <c r="AE70">
        <v>163.76</v>
      </c>
      <c r="AF70">
        <v>0.52</v>
      </c>
      <c r="AG70">
        <v>20.71</v>
      </c>
      <c r="AH70">
        <v>96.33</v>
      </c>
      <c r="AI70">
        <v>0.97</v>
      </c>
      <c r="AJ70">
        <v>27.94</v>
      </c>
      <c r="AK70">
        <v>0</v>
      </c>
      <c r="AL70">
        <v>81.88</v>
      </c>
      <c r="AM70">
        <v>0</v>
      </c>
      <c r="AN70">
        <v>0.36</v>
      </c>
      <c r="AO70">
        <v>1.93</v>
      </c>
      <c r="AP70">
        <v>0</v>
      </c>
      <c r="AQ70">
        <v>24.01</v>
      </c>
      <c r="AR70">
        <v>164</v>
      </c>
      <c r="AS70">
        <v>1.93</v>
      </c>
      <c r="AT70">
        <v>0</v>
      </c>
      <c r="AU70">
        <v>90.55</v>
      </c>
      <c r="AV70">
        <v>64.62</v>
      </c>
      <c r="AW70">
        <v>83.98</v>
      </c>
      <c r="AX70">
        <v>240.82</v>
      </c>
      <c r="AY70">
        <v>20.47</v>
      </c>
      <c r="AZ70">
        <v>0</v>
      </c>
      <c r="BA70">
        <v>0.67</v>
      </c>
      <c r="BB70">
        <v>48.16</v>
      </c>
      <c r="BC70">
        <v>0</v>
      </c>
      <c r="BD70">
        <v>0</v>
      </c>
      <c r="BE70">
        <v>96.33</v>
      </c>
      <c r="BF70">
        <v>2.61</v>
      </c>
      <c r="BG70">
        <v>4.82</v>
      </c>
      <c r="BH70">
        <v>0.88</v>
      </c>
      <c r="BI70">
        <v>0.82</v>
      </c>
      <c r="BJ70">
        <v>61.41</v>
      </c>
      <c r="BK70">
        <v>0</v>
      </c>
      <c r="BL70">
        <v>0</v>
      </c>
      <c r="BM70">
        <v>11.7</v>
      </c>
      <c r="BN70">
        <v>0.48</v>
      </c>
      <c r="BO70">
        <v>0.61</v>
      </c>
      <c r="BP70">
        <v>40.94</v>
      </c>
      <c r="BQ70">
        <v>2.89</v>
      </c>
      <c r="BR70">
        <v>66.650000000000006</v>
      </c>
      <c r="BS70">
        <v>0</v>
      </c>
      <c r="BT70">
        <v>1.59</v>
      </c>
      <c r="BU70">
        <v>24.08</v>
      </c>
      <c r="BV70">
        <v>20.71</v>
      </c>
      <c r="BW70">
        <v>37.21</v>
      </c>
      <c r="BX70">
        <v>40.94</v>
      </c>
      <c r="BY70">
        <v>38.24</v>
      </c>
      <c r="BZ70">
        <v>13.15</v>
      </c>
      <c r="CA70">
        <v>15.52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12.41</v>
      </c>
      <c r="CJ70">
        <v>0</v>
      </c>
      <c r="CK70">
        <v>0</v>
      </c>
      <c r="CL70">
        <v>0</v>
      </c>
    </row>
    <row r="71" spans="7:90">
      <c r="G71" t="s">
        <v>113</v>
      </c>
      <c r="H71" s="73">
        <v>742.2</v>
      </c>
      <c r="I71" s="46">
        <v>330.84999999999997</v>
      </c>
      <c r="J71" s="46">
        <v>688.99</v>
      </c>
      <c r="K71" s="46">
        <v>139.56</v>
      </c>
      <c r="L71" s="46">
        <v>9.74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37.21</v>
      </c>
      <c r="X71">
        <v>134.86000000000001</v>
      </c>
      <c r="Y71">
        <v>0.88</v>
      </c>
      <c r="Z71">
        <v>81.88</v>
      </c>
      <c r="AA71">
        <v>37.21</v>
      </c>
      <c r="AB71">
        <v>20.47</v>
      </c>
      <c r="AC71">
        <v>0</v>
      </c>
      <c r="AD71">
        <v>7.71</v>
      </c>
      <c r="AE71">
        <v>163.76</v>
      </c>
      <c r="AF71">
        <v>0.52</v>
      </c>
      <c r="AG71">
        <v>20.71</v>
      </c>
      <c r="AH71">
        <v>96.33</v>
      </c>
      <c r="AI71">
        <v>0.97</v>
      </c>
      <c r="AJ71">
        <v>27.94</v>
      </c>
      <c r="AK71">
        <v>0</v>
      </c>
      <c r="AL71">
        <v>81.88</v>
      </c>
      <c r="AM71">
        <v>0</v>
      </c>
      <c r="AN71">
        <v>0.36</v>
      </c>
      <c r="AO71">
        <v>1.93</v>
      </c>
      <c r="AP71">
        <v>0</v>
      </c>
      <c r="AQ71">
        <v>24.01</v>
      </c>
      <c r="AR71">
        <v>164</v>
      </c>
      <c r="AS71">
        <v>1.93</v>
      </c>
      <c r="AT71">
        <v>0</v>
      </c>
      <c r="AU71">
        <v>90.55</v>
      </c>
      <c r="AV71">
        <v>64.62</v>
      </c>
      <c r="AW71">
        <v>83.98</v>
      </c>
      <c r="AX71">
        <v>240.82</v>
      </c>
      <c r="AY71">
        <v>20.47</v>
      </c>
      <c r="AZ71">
        <v>0</v>
      </c>
      <c r="BA71">
        <v>0.67</v>
      </c>
      <c r="BB71">
        <v>48.16</v>
      </c>
      <c r="BC71">
        <v>0</v>
      </c>
      <c r="BD71">
        <v>0</v>
      </c>
      <c r="BE71">
        <v>96.33</v>
      </c>
      <c r="BF71">
        <v>2.99</v>
      </c>
      <c r="BG71">
        <v>4.82</v>
      </c>
      <c r="BH71">
        <v>0.88</v>
      </c>
      <c r="BI71">
        <v>0.82</v>
      </c>
      <c r="BJ71">
        <v>61.41</v>
      </c>
      <c r="BK71">
        <v>0</v>
      </c>
      <c r="BL71">
        <v>0</v>
      </c>
      <c r="BM71">
        <v>11.7</v>
      </c>
      <c r="BN71">
        <v>0.48</v>
      </c>
      <c r="BO71">
        <v>0.61</v>
      </c>
      <c r="BP71">
        <v>40.94</v>
      </c>
      <c r="BQ71">
        <v>2.89</v>
      </c>
      <c r="BR71">
        <v>66.650000000000006</v>
      </c>
      <c r="BS71">
        <v>0</v>
      </c>
      <c r="BT71">
        <v>1.59</v>
      </c>
      <c r="BU71">
        <v>24.08</v>
      </c>
      <c r="BV71">
        <v>20.71</v>
      </c>
      <c r="BW71">
        <v>37.21</v>
      </c>
      <c r="BX71">
        <v>40.94</v>
      </c>
      <c r="BY71">
        <v>0</v>
      </c>
      <c r="BZ71">
        <v>14.53</v>
      </c>
      <c r="CA71">
        <v>15.52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12.41</v>
      </c>
      <c r="CJ71">
        <v>0</v>
      </c>
      <c r="CK71">
        <v>0</v>
      </c>
      <c r="CL71">
        <v>0</v>
      </c>
    </row>
    <row r="72" spans="7:90">
      <c r="G72" t="s">
        <v>114</v>
      </c>
      <c r="H72" s="73">
        <v>742.2</v>
      </c>
      <c r="I72" s="46">
        <v>330.84999999999997</v>
      </c>
      <c r="J72" s="46">
        <v>688.99</v>
      </c>
      <c r="K72" s="46">
        <v>139.56</v>
      </c>
      <c r="L72" s="46">
        <v>8.7200000000000006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37.21</v>
      </c>
      <c r="X72">
        <v>134.86000000000001</v>
      </c>
      <c r="Y72">
        <v>0.88</v>
      </c>
      <c r="Z72">
        <v>81.88</v>
      </c>
      <c r="AA72">
        <v>37.21</v>
      </c>
      <c r="AB72">
        <v>20.47</v>
      </c>
      <c r="AC72">
        <v>0</v>
      </c>
      <c r="AD72">
        <v>7.71</v>
      </c>
      <c r="AE72">
        <v>163.76</v>
      </c>
      <c r="AF72">
        <v>0.52</v>
      </c>
      <c r="AG72">
        <v>20.71</v>
      </c>
      <c r="AH72">
        <v>96.33</v>
      </c>
      <c r="AI72">
        <v>0.97</v>
      </c>
      <c r="AJ72">
        <v>27.94</v>
      </c>
      <c r="AK72">
        <v>0</v>
      </c>
      <c r="AL72">
        <v>81.88</v>
      </c>
      <c r="AM72">
        <v>0</v>
      </c>
      <c r="AN72">
        <v>0.36</v>
      </c>
      <c r="AO72">
        <v>1.93</v>
      </c>
      <c r="AP72">
        <v>0</v>
      </c>
      <c r="AQ72">
        <v>24.01</v>
      </c>
      <c r="AR72">
        <v>164</v>
      </c>
      <c r="AS72">
        <v>1.93</v>
      </c>
      <c r="AT72">
        <v>0</v>
      </c>
      <c r="AU72">
        <v>90.55</v>
      </c>
      <c r="AV72">
        <v>64.62</v>
      </c>
      <c r="AW72">
        <v>83.98</v>
      </c>
      <c r="AX72">
        <v>240.82</v>
      </c>
      <c r="AY72">
        <v>20.47</v>
      </c>
      <c r="AZ72">
        <v>0</v>
      </c>
      <c r="BA72">
        <v>0.67</v>
      </c>
      <c r="BB72">
        <v>48.16</v>
      </c>
      <c r="BC72">
        <v>0</v>
      </c>
      <c r="BD72">
        <v>0</v>
      </c>
      <c r="BE72">
        <v>96.33</v>
      </c>
      <c r="BF72">
        <v>1.97</v>
      </c>
      <c r="BG72">
        <v>4.82</v>
      </c>
      <c r="BH72">
        <v>0.88</v>
      </c>
      <c r="BI72">
        <v>0.82</v>
      </c>
      <c r="BJ72">
        <v>61.41</v>
      </c>
      <c r="BK72">
        <v>0</v>
      </c>
      <c r="BL72">
        <v>0</v>
      </c>
      <c r="BM72">
        <v>11.7</v>
      </c>
      <c r="BN72">
        <v>0.48</v>
      </c>
      <c r="BO72">
        <v>0.61</v>
      </c>
      <c r="BP72">
        <v>40.94</v>
      </c>
      <c r="BQ72">
        <v>2.89</v>
      </c>
      <c r="BR72">
        <v>66.650000000000006</v>
      </c>
      <c r="BS72">
        <v>0</v>
      </c>
      <c r="BT72">
        <v>1.59</v>
      </c>
      <c r="BU72">
        <v>24.08</v>
      </c>
      <c r="BV72">
        <v>20.71</v>
      </c>
      <c r="BW72">
        <v>37.21</v>
      </c>
      <c r="BX72">
        <v>40.94</v>
      </c>
      <c r="BY72">
        <v>0</v>
      </c>
      <c r="BZ72">
        <v>14.53</v>
      </c>
      <c r="CA72">
        <v>15.52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12.41</v>
      </c>
      <c r="CJ72">
        <v>0</v>
      </c>
      <c r="CK72">
        <v>0</v>
      </c>
      <c r="CL72">
        <v>0</v>
      </c>
    </row>
    <row r="73" spans="7:90">
      <c r="G73" t="s">
        <v>115</v>
      </c>
      <c r="H73" s="73">
        <v>742.2</v>
      </c>
      <c r="I73" s="46">
        <v>330.84999999999997</v>
      </c>
      <c r="J73" s="46">
        <v>688.99</v>
      </c>
      <c r="K73" s="46">
        <v>139.56</v>
      </c>
      <c r="L73" s="46">
        <v>7.54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37.21</v>
      </c>
      <c r="X73">
        <v>134.86000000000001</v>
      </c>
      <c r="Y73">
        <v>0.88</v>
      </c>
      <c r="Z73">
        <v>81.88</v>
      </c>
      <c r="AA73">
        <v>37.21</v>
      </c>
      <c r="AB73">
        <v>20.47</v>
      </c>
      <c r="AC73">
        <v>0</v>
      </c>
      <c r="AD73">
        <v>7.71</v>
      </c>
      <c r="AE73">
        <v>163.76</v>
      </c>
      <c r="AF73">
        <v>0.52</v>
      </c>
      <c r="AG73">
        <v>20.71</v>
      </c>
      <c r="AH73">
        <v>96.33</v>
      </c>
      <c r="AI73">
        <v>0.97</v>
      </c>
      <c r="AJ73">
        <v>27.94</v>
      </c>
      <c r="AK73">
        <v>0</v>
      </c>
      <c r="AL73">
        <v>81.88</v>
      </c>
      <c r="AM73">
        <v>0</v>
      </c>
      <c r="AN73">
        <v>0.36</v>
      </c>
      <c r="AO73">
        <v>1.93</v>
      </c>
      <c r="AP73">
        <v>0</v>
      </c>
      <c r="AQ73">
        <v>24.01</v>
      </c>
      <c r="AR73">
        <v>164</v>
      </c>
      <c r="AS73">
        <v>1.93</v>
      </c>
      <c r="AT73">
        <v>0</v>
      </c>
      <c r="AU73">
        <v>90.55</v>
      </c>
      <c r="AV73">
        <v>64.62</v>
      </c>
      <c r="AW73">
        <v>83.98</v>
      </c>
      <c r="AX73">
        <v>240.82</v>
      </c>
      <c r="AY73">
        <v>20.47</v>
      </c>
      <c r="AZ73">
        <v>0</v>
      </c>
      <c r="BA73">
        <v>0.67</v>
      </c>
      <c r="BB73">
        <v>48.16</v>
      </c>
      <c r="BC73">
        <v>0</v>
      </c>
      <c r="BD73">
        <v>0</v>
      </c>
      <c r="BE73">
        <v>96.33</v>
      </c>
      <c r="BF73">
        <v>0.79</v>
      </c>
      <c r="BG73">
        <v>4.82</v>
      </c>
      <c r="BH73">
        <v>0.88</v>
      </c>
      <c r="BI73">
        <v>0.82</v>
      </c>
      <c r="BJ73">
        <v>61.41</v>
      </c>
      <c r="BK73">
        <v>0</v>
      </c>
      <c r="BL73">
        <v>0</v>
      </c>
      <c r="BM73">
        <v>11.7</v>
      </c>
      <c r="BN73">
        <v>0.48</v>
      </c>
      <c r="BO73">
        <v>0.61</v>
      </c>
      <c r="BP73">
        <v>40.94</v>
      </c>
      <c r="BQ73">
        <v>2.89</v>
      </c>
      <c r="BR73">
        <v>66.650000000000006</v>
      </c>
      <c r="BS73">
        <v>0</v>
      </c>
      <c r="BT73">
        <v>1.59</v>
      </c>
      <c r="BU73">
        <v>24.08</v>
      </c>
      <c r="BV73">
        <v>20.71</v>
      </c>
      <c r="BW73">
        <v>37.21</v>
      </c>
      <c r="BX73">
        <v>40.94</v>
      </c>
      <c r="BY73">
        <v>0</v>
      </c>
      <c r="BZ73">
        <v>14.53</v>
      </c>
      <c r="CA73">
        <v>15.52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12.41</v>
      </c>
      <c r="CJ73">
        <v>0</v>
      </c>
      <c r="CK73">
        <v>0</v>
      </c>
      <c r="CL73">
        <v>0</v>
      </c>
    </row>
    <row r="74" spans="7:90">
      <c r="G74" t="s">
        <v>116</v>
      </c>
      <c r="H74" s="73">
        <v>742.2</v>
      </c>
      <c r="I74" s="46">
        <v>330.84999999999997</v>
      </c>
      <c r="J74" s="46">
        <v>688.99</v>
      </c>
      <c r="K74" s="46">
        <v>139.56</v>
      </c>
      <c r="L74" s="46">
        <v>7.19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37.21</v>
      </c>
      <c r="X74">
        <v>134.86000000000001</v>
      </c>
      <c r="Y74">
        <v>0.88</v>
      </c>
      <c r="Z74">
        <v>81.88</v>
      </c>
      <c r="AA74">
        <v>37.21</v>
      </c>
      <c r="AB74">
        <v>20.47</v>
      </c>
      <c r="AC74">
        <v>0</v>
      </c>
      <c r="AD74">
        <v>7.71</v>
      </c>
      <c r="AE74">
        <v>163.76</v>
      </c>
      <c r="AF74">
        <v>0.52</v>
      </c>
      <c r="AG74">
        <v>20.71</v>
      </c>
      <c r="AH74">
        <v>96.33</v>
      </c>
      <c r="AI74">
        <v>0.97</v>
      </c>
      <c r="AJ74">
        <v>27.94</v>
      </c>
      <c r="AK74">
        <v>0</v>
      </c>
      <c r="AL74">
        <v>81.88</v>
      </c>
      <c r="AM74">
        <v>0</v>
      </c>
      <c r="AN74">
        <v>0.36</v>
      </c>
      <c r="AO74">
        <v>1.93</v>
      </c>
      <c r="AP74">
        <v>0</v>
      </c>
      <c r="AQ74">
        <v>24.01</v>
      </c>
      <c r="AR74">
        <v>164</v>
      </c>
      <c r="AS74">
        <v>1.93</v>
      </c>
      <c r="AT74">
        <v>0</v>
      </c>
      <c r="AU74">
        <v>90.55</v>
      </c>
      <c r="AV74">
        <v>64.62</v>
      </c>
      <c r="AW74">
        <v>83.98</v>
      </c>
      <c r="AX74">
        <v>240.82</v>
      </c>
      <c r="AY74">
        <v>20.47</v>
      </c>
      <c r="AZ74">
        <v>0</v>
      </c>
      <c r="BA74">
        <v>0.67</v>
      </c>
      <c r="BB74">
        <v>48.16</v>
      </c>
      <c r="BC74">
        <v>0</v>
      </c>
      <c r="BD74">
        <v>0</v>
      </c>
      <c r="BE74">
        <v>96.33</v>
      </c>
      <c r="BF74">
        <v>0.44</v>
      </c>
      <c r="BG74">
        <v>4.82</v>
      </c>
      <c r="BH74">
        <v>0.88</v>
      </c>
      <c r="BI74">
        <v>0.82</v>
      </c>
      <c r="BJ74">
        <v>61.41</v>
      </c>
      <c r="BK74">
        <v>0</v>
      </c>
      <c r="BL74">
        <v>0</v>
      </c>
      <c r="BM74">
        <v>11.7</v>
      </c>
      <c r="BN74">
        <v>0.48</v>
      </c>
      <c r="BO74">
        <v>0.61</v>
      </c>
      <c r="BP74">
        <v>40.94</v>
      </c>
      <c r="BQ74">
        <v>2.89</v>
      </c>
      <c r="BR74">
        <v>66.650000000000006</v>
      </c>
      <c r="BS74">
        <v>0</v>
      </c>
      <c r="BT74">
        <v>1.59</v>
      </c>
      <c r="BU74">
        <v>24.08</v>
      </c>
      <c r="BV74">
        <v>20.71</v>
      </c>
      <c r="BW74">
        <v>37.21</v>
      </c>
      <c r="BX74">
        <v>40.94</v>
      </c>
      <c r="BY74">
        <v>0</v>
      </c>
      <c r="BZ74">
        <v>14.53</v>
      </c>
      <c r="CA74">
        <v>15.52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12.41</v>
      </c>
      <c r="CJ74">
        <v>0</v>
      </c>
      <c r="CK74">
        <v>0</v>
      </c>
      <c r="CL74">
        <v>0</v>
      </c>
    </row>
    <row r="75" spans="7:90">
      <c r="G75" t="s">
        <v>117</v>
      </c>
      <c r="H75" s="73">
        <v>730.5</v>
      </c>
      <c r="I75" s="46">
        <v>378.48999999999995</v>
      </c>
      <c r="J75" s="46">
        <v>711.54</v>
      </c>
      <c r="K75" s="46">
        <v>139.56</v>
      </c>
      <c r="L75" s="46">
        <v>7.2200000000000006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37.21</v>
      </c>
      <c r="X75">
        <v>134.86000000000001</v>
      </c>
      <c r="Y75">
        <v>0.88</v>
      </c>
      <c r="Z75">
        <v>0</v>
      </c>
      <c r="AA75">
        <v>37.21</v>
      </c>
      <c r="AB75">
        <v>20.47</v>
      </c>
      <c r="AC75">
        <v>0</v>
      </c>
      <c r="AD75">
        <v>7.71</v>
      </c>
      <c r="AE75">
        <v>0</v>
      </c>
      <c r="AF75">
        <v>0.52</v>
      </c>
      <c r="AG75">
        <v>20.71</v>
      </c>
      <c r="AH75">
        <v>96.33</v>
      </c>
      <c r="AI75">
        <v>0.97</v>
      </c>
      <c r="AJ75">
        <v>27.94</v>
      </c>
      <c r="AK75">
        <v>0</v>
      </c>
      <c r="AL75">
        <v>0</v>
      </c>
      <c r="AM75">
        <v>0</v>
      </c>
      <c r="AN75">
        <v>0.36</v>
      </c>
      <c r="AO75">
        <v>1.93</v>
      </c>
      <c r="AP75">
        <v>47.64</v>
      </c>
      <c r="AQ75">
        <v>24.01</v>
      </c>
      <c r="AR75">
        <v>164</v>
      </c>
      <c r="AS75">
        <v>1.93</v>
      </c>
      <c r="AT75">
        <v>0</v>
      </c>
      <c r="AU75">
        <v>90.55</v>
      </c>
      <c r="AV75">
        <v>64.62</v>
      </c>
      <c r="AW75">
        <v>83.98</v>
      </c>
      <c r="AX75">
        <v>240.82</v>
      </c>
      <c r="AY75">
        <v>0</v>
      </c>
      <c r="AZ75">
        <v>0</v>
      </c>
      <c r="BA75">
        <v>0.67</v>
      </c>
      <c r="BB75">
        <v>48.16</v>
      </c>
      <c r="BC75">
        <v>0</v>
      </c>
      <c r="BD75">
        <v>0</v>
      </c>
      <c r="BE75">
        <v>96.33</v>
      </c>
      <c r="BF75">
        <v>0.47</v>
      </c>
      <c r="BG75">
        <v>4.82</v>
      </c>
      <c r="BH75">
        <v>0.88</v>
      </c>
      <c r="BI75">
        <v>0.82</v>
      </c>
      <c r="BJ75">
        <v>0</v>
      </c>
      <c r="BK75">
        <v>0</v>
      </c>
      <c r="BL75">
        <v>0</v>
      </c>
      <c r="BM75">
        <v>0</v>
      </c>
      <c r="BN75">
        <v>0.48</v>
      </c>
      <c r="BO75">
        <v>0.61</v>
      </c>
      <c r="BP75">
        <v>40.94</v>
      </c>
      <c r="BQ75">
        <v>2.89</v>
      </c>
      <c r="BR75">
        <v>66.650000000000006</v>
      </c>
      <c r="BS75">
        <v>23.93</v>
      </c>
      <c r="BT75">
        <v>1.59</v>
      </c>
      <c r="BU75">
        <v>24.08</v>
      </c>
      <c r="BV75">
        <v>20.71</v>
      </c>
      <c r="BW75">
        <v>37.21</v>
      </c>
      <c r="BX75">
        <v>40.94</v>
      </c>
      <c r="BY75">
        <v>0</v>
      </c>
      <c r="BZ75">
        <v>13.15</v>
      </c>
      <c r="CA75">
        <v>15.52</v>
      </c>
      <c r="CB75">
        <v>81.88</v>
      </c>
      <c r="CC75">
        <v>163.76</v>
      </c>
      <c r="CD75">
        <v>0</v>
      </c>
      <c r="CE75">
        <v>0</v>
      </c>
      <c r="CF75">
        <v>81.88</v>
      </c>
      <c r="CG75">
        <v>0</v>
      </c>
      <c r="CH75">
        <v>0</v>
      </c>
      <c r="CI75">
        <v>12.41</v>
      </c>
      <c r="CJ75">
        <v>61.41</v>
      </c>
      <c r="CK75">
        <v>0</v>
      </c>
      <c r="CL75">
        <v>20.47</v>
      </c>
    </row>
    <row r="76" spans="7:90">
      <c r="G76" t="s">
        <v>118</v>
      </c>
      <c r="H76" s="73">
        <v>730.5</v>
      </c>
      <c r="I76" s="46">
        <v>378.48999999999995</v>
      </c>
      <c r="J76" s="46">
        <v>711.54</v>
      </c>
      <c r="K76" s="46">
        <v>139.56</v>
      </c>
      <c r="L76" s="46">
        <v>7.0200000000000005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37.21</v>
      </c>
      <c r="X76">
        <v>134.86000000000001</v>
      </c>
      <c r="Y76">
        <v>0.88</v>
      </c>
      <c r="Z76">
        <v>0</v>
      </c>
      <c r="AA76">
        <v>37.21</v>
      </c>
      <c r="AB76">
        <v>20.47</v>
      </c>
      <c r="AC76">
        <v>0</v>
      </c>
      <c r="AD76">
        <v>7.71</v>
      </c>
      <c r="AE76">
        <v>0</v>
      </c>
      <c r="AF76">
        <v>0.52</v>
      </c>
      <c r="AG76">
        <v>20.71</v>
      </c>
      <c r="AH76">
        <v>96.33</v>
      </c>
      <c r="AI76">
        <v>0.97</v>
      </c>
      <c r="AJ76">
        <v>27.94</v>
      </c>
      <c r="AK76">
        <v>0</v>
      </c>
      <c r="AL76">
        <v>0</v>
      </c>
      <c r="AM76">
        <v>0</v>
      </c>
      <c r="AN76">
        <v>0.36</v>
      </c>
      <c r="AO76">
        <v>1.93</v>
      </c>
      <c r="AP76">
        <v>47.64</v>
      </c>
      <c r="AQ76">
        <v>24.01</v>
      </c>
      <c r="AR76">
        <v>164</v>
      </c>
      <c r="AS76">
        <v>1.93</v>
      </c>
      <c r="AT76">
        <v>0</v>
      </c>
      <c r="AU76">
        <v>90.55</v>
      </c>
      <c r="AV76">
        <v>64.62</v>
      </c>
      <c r="AW76">
        <v>83.98</v>
      </c>
      <c r="AX76">
        <v>240.82</v>
      </c>
      <c r="AY76">
        <v>0</v>
      </c>
      <c r="AZ76">
        <v>0</v>
      </c>
      <c r="BA76">
        <v>0.67</v>
      </c>
      <c r="BB76">
        <v>48.16</v>
      </c>
      <c r="BC76">
        <v>0</v>
      </c>
      <c r="BD76">
        <v>0</v>
      </c>
      <c r="BE76">
        <v>96.33</v>
      </c>
      <c r="BF76">
        <v>0.27</v>
      </c>
      <c r="BG76">
        <v>4.82</v>
      </c>
      <c r="BH76">
        <v>0.88</v>
      </c>
      <c r="BI76">
        <v>0.82</v>
      </c>
      <c r="BJ76">
        <v>0</v>
      </c>
      <c r="BK76">
        <v>0</v>
      </c>
      <c r="BL76">
        <v>0</v>
      </c>
      <c r="BM76">
        <v>0</v>
      </c>
      <c r="BN76">
        <v>0.48</v>
      </c>
      <c r="BO76">
        <v>0.61</v>
      </c>
      <c r="BP76">
        <v>40.94</v>
      </c>
      <c r="BQ76">
        <v>2.89</v>
      </c>
      <c r="BR76">
        <v>66.650000000000006</v>
      </c>
      <c r="BS76">
        <v>23.93</v>
      </c>
      <c r="BT76">
        <v>1.59</v>
      </c>
      <c r="BU76">
        <v>24.08</v>
      </c>
      <c r="BV76">
        <v>20.71</v>
      </c>
      <c r="BW76">
        <v>37.21</v>
      </c>
      <c r="BX76">
        <v>40.94</v>
      </c>
      <c r="BY76">
        <v>0</v>
      </c>
      <c r="BZ76">
        <v>13.15</v>
      </c>
      <c r="CA76">
        <v>15.52</v>
      </c>
      <c r="CB76">
        <v>81.88</v>
      </c>
      <c r="CC76">
        <v>163.76</v>
      </c>
      <c r="CD76">
        <v>0</v>
      </c>
      <c r="CE76">
        <v>0</v>
      </c>
      <c r="CF76">
        <v>81.88</v>
      </c>
      <c r="CG76">
        <v>0</v>
      </c>
      <c r="CH76">
        <v>0</v>
      </c>
      <c r="CI76">
        <v>12.41</v>
      </c>
      <c r="CJ76">
        <v>61.41</v>
      </c>
      <c r="CK76">
        <v>0</v>
      </c>
      <c r="CL76">
        <v>20.47</v>
      </c>
    </row>
    <row r="77" spans="7:90">
      <c r="G77" t="s">
        <v>119</v>
      </c>
      <c r="H77" s="73">
        <v>730.5</v>
      </c>
      <c r="I77" s="46">
        <v>397.76</v>
      </c>
      <c r="J77" s="46">
        <v>711.54</v>
      </c>
      <c r="K77" s="46">
        <v>139.56</v>
      </c>
      <c r="L77" s="46">
        <v>6.9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37.21</v>
      </c>
      <c r="X77">
        <v>134.86000000000001</v>
      </c>
      <c r="Y77">
        <v>0.88</v>
      </c>
      <c r="Z77">
        <v>0</v>
      </c>
      <c r="AA77">
        <v>37.21</v>
      </c>
      <c r="AB77">
        <v>20.47</v>
      </c>
      <c r="AC77">
        <v>0</v>
      </c>
      <c r="AD77">
        <v>7.71</v>
      </c>
      <c r="AE77">
        <v>0</v>
      </c>
      <c r="AF77">
        <v>0.52</v>
      </c>
      <c r="AG77">
        <v>20.71</v>
      </c>
      <c r="AH77">
        <v>96.33</v>
      </c>
      <c r="AI77">
        <v>0.97</v>
      </c>
      <c r="AJ77">
        <v>27.94</v>
      </c>
      <c r="AK77">
        <v>0</v>
      </c>
      <c r="AL77">
        <v>0</v>
      </c>
      <c r="AM77">
        <v>0</v>
      </c>
      <c r="AN77">
        <v>0.36</v>
      </c>
      <c r="AO77">
        <v>1.93</v>
      </c>
      <c r="AP77">
        <v>47.64</v>
      </c>
      <c r="AQ77">
        <v>24.01</v>
      </c>
      <c r="AR77">
        <v>164</v>
      </c>
      <c r="AS77">
        <v>1.93</v>
      </c>
      <c r="AT77">
        <v>0</v>
      </c>
      <c r="AU77">
        <v>90.55</v>
      </c>
      <c r="AV77">
        <v>64.62</v>
      </c>
      <c r="AW77">
        <v>83.98</v>
      </c>
      <c r="AX77">
        <v>240.82</v>
      </c>
      <c r="AY77">
        <v>0</v>
      </c>
      <c r="AZ77">
        <v>0</v>
      </c>
      <c r="BA77">
        <v>0.67</v>
      </c>
      <c r="BB77">
        <v>48.16</v>
      </c>
      <c r="BC77">
        <v>0</v>
      </c>
      <c r="BD77">
        <v>0</v>
      </c>
      <c r="BE77">
        <v>96.33</v>
      </c>
      <c r="BF77">
        <v>0.15</v>
      </c>
      <c r="BG77">
        <v>4.82</v>
      </c>
      <c r="BH77">
        <v>0.88</v>
      </c>
      <c r="BI77">
        <v>0.82</v>
      </c>
      <c r="BJ77">
        <v>0</v>
      </c>
      <c r="BK77">
        <v>0</v>
      </c>
      <c r="BL77">
        <v>0</v>
      </c>
      <c r="BM77">
        <v>0</v>
      </c>
      <c r="BN77">
        <v>0.48</v>
      </c>
      <c r="BO77">
        <v>0.61</v>
      </c>
      <c r="BP77">
        <v>40.94</v>
      </c>
      <c r="BQ77">
        <v>2.89</v>
      </c>
      <c r="BR77">
        <v>66.650000000000006</v>
      </c>
      <c r="BS77">
        <v>23.93</v>
      </c>
      <c r="BT77">
        <v>1.59</v>
      </c>
      <c r="BU77">
        <v>43.35</v>
      </c>
      <c r="BV77">
        <v>20.71</v>
      </c>
      <c r="BW77">
        <v>37.21</v>
      </c>
      <c r="BX77">
        <v>40.94</v>
      </c>
      <c r="BY77">
        <v>0</v>
      </c>
      <c r="BZ77">
        <v>13.15</v>
      </c>
      <c r="CA77">
        <v>15.52</v>
      </c>
      <c r="CB77">
        <v>81.88</v>
      </c>
      <c r="CC77">
        <v>163.76</v>
      </c>
      <c r="CD77">
        <v>0</v>
      </c>
      <c r="CE77">
        <v>0</v>
      </c>
      <c r="CF77">
        <v>81.88</v>
      </c>
      <c r="CG77">
        <v>0</v>
      </c>
      <c r="CH77">
        <v>0</v>
      </c>
      <c r="CI77">
        <v>12.41</v>
      </c>
      <c r="CJ77">
        <v>61.41</v>
      </c>
      <c r="CK77">
        <v>0</v>
      </c>
      <c r="CL77">
        <v>20.47</v>
      </c>
    </row>
    <row r="78" spans="7:90">
      <c r="G78" t="s">
        <v>120</v>
      </c>
      <c r="H78" s="73">
        <v>730.5</v>
      </c>
      <c r="I78" s="46">
        <v>397.76</v>
      </c>
      <c r="J78" s="46">
        <v>711.54</v>
      </c>
      <c r="K78" s="46">
        <v>139.56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37.21</v>
      </c>
      <c r="X78">
        <v>134.86000000000001</v>
      </c>
      <c r="Y78">
        <v>0.88</v>
      </c>
      <c r="Z78">
        <v>0</v>
      </c>
      <c r="AA78">
        <v>37.21</v>
      </c>
      <c r="AB78">
        <v>20.47</v>
      </c>
      <c r="AC78">
        <v>0</v>
      </c>
      <c r="AD78">
        <v>7.71</v>
      </c>
      <c r="AE78">
        <v>0</v>
      </c>
      <c r="AF78">
        <v>0.52</v>
      </c>
      <c r="AG78">
        <v>20.71</v>
      </c>
      <c r="AH78">
        <v>96.33</v>
      </c>
      <c r="AI78">
        <v>0.97</v>
      </c>
      <c r="AJ78">
        <v>27.94</v>
      </c>
      <c r="AK78">
        <v>0</v>
      </c>
      <c r="AL78">
        <v>0</v>
      </c>
      <c r="AM78">
        <v>0</v>
      </c>
      <c r="AN78">
        <v>0.36</v>
      </c>
      <c r="AO78">
        <v>1.93</v>
      </c>
      <c r="AP78">
        <v>47.64</v>
      </c>
      <c r="AQ78">
        <v>24.01</v>
      </c>
      <c r="AR78">
        <v>164</v>
      </c>
      <c r="AS78">
        <v>1.93</v>
      </c>
      <c r="AT78">
        <v>0</v>
      </c>
      <c r="AU78">
        <v>90.55</v>
      </c>
      <c r="AV78">
        <v>64.62</v>
      </c>
      <c r="AW78">
        <v>83.98</v>
      </c>
      <c r="AX78">
        <v>240.82</v>
      </c>
      <c r="AY78">
        <v>0</v>
      </c>
      <c r="AZ78">
        <v>0</v>
      </c>
      <c r="BA78">
        <v>0.67</v>
      </c>
      <c r="BB78">
        <v>48.16</v>
      </c>
      <c r="BC78">
        <v>0</v>
      </c>
      <c r="BD78">
        <v>0</v>
      </c>
      <c r="BE78">
        <v>96.33</v>
      </c>
      <c r="BF78">
        <v>0</v>
      </c>
      <c r="BG78">
        <v>4.82</v>
      </c>
      <c r="BH78">
        <v>0.88</v>
      </c>
      <c r="BI78">
        <v>0.82</v>
      </c>
      <c r="BJ78">
        <v>0</v>
      </c>
      <c r="BK78">
        <v>0</v>
      </c>
      <c r="BL78">
        <v>0</v>
      </c>
      <c r="BM78">
        <v>0</v>
      </c>
      <c r="BN78">
        <v>0.48</v>
      </c>
      <c r="BO78">
        <v>0.61</v>
      </c>
      <c r="BP78">
        <v>40.94</v>
      </c>
      <c r="BQ78">
        <v>2.89</v>
      </c>
      <c r="BR78">
        <v>66.650000000000006</v>
      </c>
      <c r="BS78">
        <v>23.93</v>
      </c>
      <c r="BT78">
        <v>1.59</v>
      </c>
      <c r="BU78">
        <v>43.35</v>
      </c>
      <c r="BV78">
        <v>20.71</v>
      </c>
      <c r="BW78">
        <v>37.21</v>
      </c>
      <c r="BX78">
        <v>40.94</v>
      </c>
      <c r="BY78">
        <v>0</v>
      </c>
      <c r="BZ78">
        <v>13.15</v>
      </c>
      <c r="CA78">
        <v>15.52</v>
      </c>
      <c r="CB78">
        <v>81.88</v>
      </c>
      <c r="CC78">
        <v>163.76</v>
      </c>
      <c r="CD78">
        <v>0</v>
      </c>
      <c r="CE78">
        <v>0</v>
      </c>
      <c r="CF78">
        <v>81.88</v>
      </c>
      <c r="CG78">
        <v>0</v>
      </c>
      <c r="CH78">
        <v>0</v>
      </c>
      <c r="CI78">
        <v>12.41</v>
      </c>
      <c r="CJ78">
        <v>61.41</v>
      </c>
      <c r="CK78">
        <v>0</v>
      </c>
      <c r="CL78">
        <v>20.47</v>
      </c>
    </row>
    <row r="79" spans="7:90">
      <c r="G79" t="s">
        <v>121</v>
      </c>
      <c r="H79" s="73">
        <v>1213.1200000000001</v>
      </c>
      <c r="I79" s="46">
        <v>397.76</v>
      </c>
      <c r="J79" s="46">
        <v>698.03</v>
      </c>
      <c r="K79" s="46">
        <v>139.56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37.21</v>
      </c>
      <c r="X79">
        <v>134.86000000000001</v>
      </c>
      <c r="Y79">
        <v>0.88</v>
      </c>
      <c r="Z79">
        <v>0</v>
      </c>
      <c r="AA79">
        <v>37.21</v>
      </c>
      <c r="AB79">
        <v>20.47</v>
      </c>
      <c r="AC79">
        <v>144.5</v>
      </c>
      <c r="AD79">
        <v>7.71</v>
      </c>
      <c r="AE79">
        <v>0</v>
      </c>
      <c r="AF79">
        <v>0.52</v>
      </c>
      <c r="AG79">
        <v>20.71</v>
      </c>
      <c r="AH79">
        <v>96.33</v>
      </c>
      <c r="AI79">
        <v>0.97</v>
      </c>
      <c r="AJ79">
        <v>14.45</v>
      </c>
      <c r="AK79">
        <v>81.88</v>
      </c>
      <c r="AL79">
        <v>0</v>
      </c>
      <c r="AM79">
        <v>67.430000000000007</v>
      </c>
      <c r="AN79">
        <v>0.36</v>
      </c>
      <c r="AO79">
        <v>1.93</v>
      </c>
      <c r="AP79">
        <v>47.64</v>
      </c>
      <c r="AQ79">
        <v>24.01</v>
      </c>
      <c r="AR79">
        <v>164</v>
      </c>
      <c r="AS79">
        <v>1.93</v>
      </c>
      <c r="AT79">
        <v>0</v>
      </c>
      <c r="AU79">
        <v>90.55</v>
      </c>
      <c r="AV79">
        <v>64.62</v>
      </c>
      <c r="AW79">
        <v>83.98</v>
      </c>
      <c r="AX79">
        <v>240.82</v>
      </c>
      <c r="AY79">
        <v>0</v>
      </c>
      <c r="AZ79">
        <v>49.13</v>
      </c>
      <c r="BA79">
        <v>0.67</v>
      </c>
      <c r="BB79">
        <v>48.16</v>
      </c>
      <c r="BC79">
        <v>0</v>
      </c>
      <c r="BD79">
        <v>0</v>
      </c>
      <c r="BE79">
        <v>96.33</v>
      </c>
      <c r="BF79">
        <v>0</v>
      </c>
      <c r="BG79">
        <v>4.82</v>
      </c>
      <c r="BH79">
        <v>0.88</v>
      </c>
      <c r="BI79">
        <v>0.82</v>
      </c>
      <c r="BJ79">
        <v>0</v>
      </c>
      <c r="BK79">
        <v>0</v>
      </c>
      <c r="BL79">
        <v>81.88</v>
      </c>
      <c r="BM79">
        <v>0</v>
      </c>
      <c r="BN79">
        <v>0.48</v>
      </c>
      <c r="BO79">
        <v>0.61</v>
      </c>
      <c r="BP79">
        <v>40.94</v>
      </c>
      <c r="BQ79">
        <v>2.89</v>
      </c>
      <c r="BR79">
        <v>66.650000000000006</v>
      </c>
      <c r="BS79">
        <v>23.91</v>
      </c>
      <c r="BT79">
        <v>1.59</v>
      </c>
      <c r="BU79">
        <v>43.35</v>
      </c>
      <c r="BV79">
        <v>20.71</v>
      </c>
      <c r="BW79">
        <v>37.21</v>
      </c>
      <c r="BX79">
        <v>40.94</v>
      </c>
      <c r="BY79">
        <v>0</v>
      </c>
      <c r="BZ79">
        <v>13.15</v>
      </c>
      <c r="CA79">
        <v>15.52</v>
      </c>
      <c r="CB79">
        <v>81.88</v>
      </c>
      <c r="CC79">
        <v>163.76</v>
      </c>
      <c r="CD79">
        <v>0</v>
      </c>
      <c r="CE79">
        <v>0</v>
      </c>
      <c r="CF79">
        <v>81.88</v>
      </c>
      <c r="CG79">
        <v>0</v>
      </c>
      <c r="CH79">
        <v>0</v>
      </c>
      <c r="CI79">
        <v>12.41</v>
      </c>
      <c r="CJ79">
        <v>61.41</v>
      </c>
      <c r="CK79">
        <v>57.8</v>
      </c>
      <c r="CL79">
        <v>20.47</v>
      </c>
    </row>
    <row r="80" spans="7:90">
      <c r="G80" t="s">
        <v>122</v>
      </c>
      <c r="H80" s="73">
        <v>1211.5800000000002</v>
      </c>
      <c r="I80" s="46">
        <v>397.76</v>
      </c>
      <c r="J80" s="46">
        <v>698.03</v>
      </c>
      <c r="K80" s="46">
        <v>139.56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37.21</v>
      </c>
      <c r="X80">
        <v>134.86000000000001</v>
      </c>
      <c r="Y80">
        <v>0.88</v>
      </c>
      <c r="Z80">
        <v>0</v>
      </c>
      <c r="AA80">
        <v>37.21</v>
      </c>
      <c r="AB80">
        <v>20.47</v>
      </c>
      <c r="AC80">
        <v>144.5</v>
      </c>
      <c r="AD80">
        <v>7.71</v>
      </c>
      <c r="AE80">
        <v>0</v>
      </c>
      <c r="AF80">
        <v>0.52</v>
      </c>
      <c r="AG80">
        <v>20.71</v>
      </c>
      <c r="AH80">
        <v>96.33</v>
      </c>
      <c r="AI80">
        <v>0.97</v>
      </c>
      <c r="AJ80">
        <v>14.45</v>
      </c>
      <c r="AK80">
        <v>81.88</v>
      </c>
      <c r="AL80">
        <v>0</v>
      </c>
      <c r="AM80">
        <v>67.430000000000007</v>
      </c>
      <c r="AN80">
        <v>0.36</v>
      </c>
      <c r="AO80">
        <v>1.93</v>
      </c>
      <c r="AP80">
        <v>47.64</v>
      </c>
      <c r="AQ80">
        <v>24.01</v>
      </c>
      <c r="AR80">
        <v>164</v>
      </c>
      <c r="AS80">
        <v>1.93</v>
      </c>
      <c r="AT80">
        <v>0</v>
      </c>
      <c r="AU80">
        <v>90.55</v>
      </c>
      <c r="AV80">
        <v>64.62</v>
      </c>
      <c r="AW80">
        <v>83.98</v>
      </c>
      <c r="AX80">
        <v>240.82</v>
      </c>
      <c r="AY80">
        <v>0</v>
      </c>
      <c r="AZ80">
        <v>47.59</v>
      </c>
      <c r="BA80">
        <v>0.67</v>
      </c>
      <c r="BB80">
        <v>48.16</v>
      </c>
      <c r="BC80">
        <v>0</v>
      </c>
      <c r="BD80">
        <v>0</v>
      </c>
      <c r="BE80">
        <v>96.33</v>
      </c>
      <c r="BF80">
        <v>0</v>
      </c>
      <c r="BG80">
        <v>4.82</v>
      </c>
      <c r="BH80">
        <v>0.88</v>
      </c>
      <c r="BI80">
        <v>0.82</v>
      </c>
      <c r="BJ80">
        <v>0</v>
      </c>
      <c r="BK80">
        <v>0</v>
      </c>
      <c r="BL80">
        <v>81.88</v>
      </c>
      <c r="BM80">
        <v>0</v>
      </c>
      <c r="BN80">
        <v>0.48</v>
      </c>
      <c r="BO80">
        <v>0.61</v>
      </c>
      <c r="BP80">
        <v>40.94</v>
      </c>
      <c r="BQ80">
        <v>2.89</v>
      </c>
      <c r="BR80">
        <v>66.650000000000006</v>
      </c>
      <c r="BS80">
        <v>23.91</v>
      </c>
      <c r="BT80">
        <v>1.59</v>
      </c>
      <c r="BU80">
        <v>43.35</v>
      </c>
      <c r="BV80">
        <v>20.71</v>
      </c>
      <c r="BW80">
        <v>37.21</v>
      </c>
      <c r="BX80">
        <v>40.94</v>
      </c>
      <c r="BY80">
        <v>0</v>
      </c>
      <c r="BZ80">
        <v>13.15</v>
      </c>
      <c r="CA80">
        <v>15.52</v>
      </c>
      <c r="CB80">
        <v>81.88</v>
      </c>
      <c r="CC80">
        <v>163.76</v>
      </c>
      <c r="CD80">
        <v>0</v>
      </c>
      <c r="CE80">
        <v>0</v>
      </c>
      <c r="CF80">
        <v>81.88</v>
      </c>
      <c r="CG80">
        <v>0</v>
      </c>
      <c r="CH80">
        <v>0</v>
      </c>
      <c r="CI80">
        <v>12.41</v>
      </c>
      <c r="CJ80">
        <v>61.41</v>
      </c>
      <c r="CK80">
        <v>57.8</v>
      </c>
      <c r="CL80">
        <v>20.47</v>
      </c>
    </row>
    <row r="81" spans="7:90">
      <c r="G81" t="s">
        <v>123</v>
      </c>
      <c r="H81" s="73">
        <v>1210.0400000000002</v>
      </c>
      <c r="I81" s="46">
        <v>397.76</v>
      </c>
      <c r="J81" s="46">
        <v>698.03</v>
      </c>
      <c r="K81" s="46">
        <v>139.56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37.21</v>
      </c>
      <c r="X81">
        <v>134.86000000000001</v>
      </c>
      <c r="Y81">
        <v>0.88</v>
      </c>
      <c r="Z81">
        <v>0</v>
      </c>
      <c r="AA81">
        <v>37.21</v>
      </c>
      <c r="AB81">
        <v>20.47</v>
      </c>
      <c r="AC81">
        <v>144.5</v>
      </c>
      <c r="AD81">
        <v>7.71</v>
      </c>
      <c r="AE81">
        <v>0</v>
      </c>
      <c r="AF81">
        <v>0.52</v>
      </c>
      <c r="AG81">
        <v>20.71</v>
      </c>
      <c r="AH81">
        <v>96.33</v>
      </c>
      <c r="AI81">
        <v>0.97</v>
      </c>
      <c r="AJ81">
        <v>14.45</v>
      </c>
      <c r="AK81">
        <v>81.88</v>
      </c>
      <c r="AL81">
        <v>0</v>
      </c>
      <c r="AM81">
        <v>67.430000000000007</v>
      </c>
      <c r="AN81">
        <v>0.36</v>
      </c>
      <c r="AO81">
        <v>1.93</v>
      </c>
      <c r="AP81">
        <v>47.64</v>
      </c>
      <c r="AQ81">
        <v>24.01</v>
      </c>
      <c r="AR81">
        <v>164</v>
      </c>
      <c r="AS81">
        <v>1.93</v>
      </c>
      <c r="AT81">
        <v>0</v>
      </c>
      <c r="AU81">
        <v>90.55</v>
      </c>
      <c r="AV81">
        <v>64.62</v>
      </c>
      <c r="AW81">
        <v>83.98</v>
      </c>
      <c r="AX81">
        <v>240.82</v>
      </c>
      <c r="AY81">
        <v>0</v>
      </c>
      <c r="AZ81">
        <v>46.05</v>
      </c>
      <c r="BA81">
        <v>0.67</v>
      </c>
      <c r="BB81">
        <v>48.16</v>
      </c>
      <c r="BC81">
        <v>0</v>
      </c>
      <c r="BD81">
        <v>0</v>
      </c>
      <c r="BE81">
        <v>96.33</v>
      </c>
      <c r="BF81">
        <v>0</v>
      </c>
      <c r="BG81">
        <v>4.82</v>
      </c>
      <c r="BH81">
        <v>0.88</v>
      </c>
      <c r="BI81">
        <v>0.82</v>
      </c>
      <c r="BJ81">
        <v>0</v>
      </c>
      <c r="BK81">
        <v>0</v>
      </c>
      <c r="BL81">
        <v>81.88</v>
      </c>
      <c r="BM81">
        <v>0</v>
      </c>
      <c r="BN81">
        <v>0.48</v>
      </c>
      <c r="BO81">
        <v>0.61</v>
      </c>
      <c r="BP81">
        <v>40.94</v>
      </c>
      <c r="BQ81">
        <v>2.89</v>
      </c>
      <c r="BR81">
        <v>66.650000000000006</v>
      </c>
      <c r="BS81">
        <v>23.91</v>
      </c>
      <c r="BT81">
        <v>1.59</v>
      </c>
      <c r="BU81">
        <v>43.35</v>
      </c>
      <c r="BV81">
        <v>20.71</v>
      </c>
      <c r="BW81">
        <v>37.21</v>
      </c>
      <c r="BX81">
        <v>40.94</v>
      </c>
      <c r="BY81">
        <v>0</v>
      </c>
      <c r="BZ81">
        <v>13.15</v>
      </c>
      <c r="CA81">
        <v>15.52</v>
      </c>
      <c r="CB81">
        <v>81.88</v>
      </c>
      <c r="CC81">
        <v>163.76</v>
      </c>
      <c r="CD81">
        <v>0</v>
      </c>
      <c r="CE81">
        <v>0</v>
      </c>
      <c r="CF81">
        <v>81.88</v>
      </c>
      <c r="CG81">
        <v>0</v>
      </c>
      <c r="CH81">
        <v>0</v>
      </c>
      <c r="CI81">
        <v>12.41</v>
      </c>
      <c r="CJ81">
        <v>61.41</v>
      </c>
      <c r="CK81">
        <v>57.8</v>
      </c>
      <c r="CL81">
        <v>20.47</v>
      </c>
    </row>
    <row r="82" spans="7:90">
      <c r="G82" t="s">
        <v>124</v>
      </c>
      <c r="H82" s="73">
        <v>1208.9800000000002</v>
      </c>
      <c r="I82" s="46">
        <v>397.76</v>
      </c>
      <c r="J82" s="46">
        <v>698.03</v>
      </c>
      <c r="K82" s="46">
        <v>139.56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37.21</v>
      </c>
      <c r="X82">
        <v>134.86000000000001</v>
      </c>
      <c r="Y82">
        <v>0.88</v>
      </c>
      <c r="Z82">
        <v>0</v>
      </c>
      <c r="AA82">
        <v>37.21</v>
      </c>
      <c r="AB82">
        <v>20.47</v>
      </c>
      <c r="AC82">
        <v>144.5</v>
      </c>
      <c r="AD82">
        <v>7.71</v>
      </c>
      <c r="AE82">
        <v>0</v>
      </c>
      <c r="AF82">
        <v>0.52</v>
      </c>
      <c r="AG82">
        <v>20.71</v>
      </c>
      <c r="AH82">
        <v>96.33</v>
      </c>
      <c r="AI82">
        <v>0.97</v>
      </c>
      <c r="AJ82">
        <v>14.45</v>
      </c>
      <c r="AK82">
        <v>81.88</v>
      </c>
      <c r="AL82">
        <v>0</v>
      </c>
      <c r="AM82">
        <v>67.430000000000007</v>
      </c>
      <c r="AN82">
        <v>0.36</v>
      </c>
      <c r="AO82">
        <v>1.93</v>
      </c>
      <c r="AP82">
        <v>47.64</v>
      </c>
      <c r="AQ82">
        <v>24.01</v>
      </c>
      <c r="AR82">
        <v>164</v>
      </c>
      <c r="AS82">
        <v>1.93</v>
      </c>
      <c r="AT82">
        <v>0</v>
      </c>
      <c r="AU82">
        <v>90.55</v>
      </c>
      <c r="AV82">
        <v>64.62</v>
      </c>
      <c r="AW82">
        <v>83.98</v>
      </c>
      <c r="AX82">
        <v>240.82</v>
      </c>
      <c r="AY82">
        <v>0</v>
      </c>
      <c r="AZ82">
        <v>44.99</v>
      </c>
      <c r="BA82">
        <v>0.67</v>
      </c>
      <c r="BB82">
        <v>48.16</v>
      </c>
      <c r="BC82">
        <v>0</v>
      </c>
      <c r="BD82">
        <v>0</v>
      </c>
      <c r="BE82">
        <v>96.33</v>
      </c>
      <c r="BF82">
        <v>0</v>
      </c>
      <c r="BG82">
        <v>4.82</v>
      </c>
      <c r="BH82">
        <v>0.88</v>
      </c>
      <c r="BI82">
        <v>0.82</v>
      </c>
      <c r="BJ82">
        <v>0</v>
      </c>
      <c r="BK82">
        <v>0</v>
      </c>
      <c r="BL82">
        <v>81.88</v>
      </c>
      <c r="BM82">
        <v>0</v>
      </c>
      <c r="BN82">
        <v>0.48</v>
      </c>
      <c r="BO82">
        <v>0.61</v>
      </c>
      <c r="BP82">
        <v>40.94</v>
      </c>
      <c r="BQ82">
        <v>2.89</v>
      </c>
      <c r="BR82">
        <v>66.650000000000006</v>
      </c>
      <c r="BS82">
        <v>23.91</v>
      </c>
      <c r="BT82">
        <v>1.59</v>
      </c>
      <c r="BU82">
        <v>43.35</v>
      </c>
      <c r="BV82">
        <v>20.71</v>
      </c>
      <c r="BW82">
        <v>37.21</v>
      </c>
      <c r="BX82">
        <v>40.94</v>
      </c>
      <c r="BY82">
        <v>0</v>
      </c>
      <c r="BZ82">
        <v>13.15</v>
      </c>
      <c r="CA82">
        <v>15.52</v>
      </c>
      <c r="CB82">
        <v>81.88</v>
      </c>
      <c r="CC82">
        <v>163.76</v>
      </c>
      <c r="CD82">
        <v>0</v>
      </c>
      <c r="CE82">
        <v>0</v>
      </c>
      <c r="CF82">
        <v>81.88</v>
      </c>
      <c r="CG82">
        <v>0</v>
      </c>
      <c r="CH82">
        <v>0</v>
      </c>
      <c r="CI82">
        <v>12.41</v>
      </c>
      <c r="CJ82">
        <v>61.41</v>
      </c>
      <c r="CK82">
        <v>57.8</v>
      </c>
      <c r="CL82">
        <v>20.47</v>
      </c>
    </row>
    <row r="83" spans="7:90">
      <c r="G83" t="s">
        <v>125</v>
      </c>
      <c r="H83" s="73">
        <v>1208.1600000000001</v>
      </c>
      <c r="I83" s="46">
        <v>397.76</v>
      </c>
      <c r="J83" s="46">
        <v>698.03</v>
      </c>
      <c r="K83" s="46">
        <v>139.56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37.21</v>
      </c>
      <c r="X83">
        <v>134.86000000000001</v>
      </c>
      <c r="Y83">
        <v>0.88</v>
      </c>
      <c r="Z83">
        <v>0</v>
      </c>
      <c r="AA83">
        <v>37.21</v>
      </c>
      <c r="AB83">
        <v>20.47</v>
      </c>
      <c r="AC83">
        <v>144.5</v>
      </c>
      <c r="AD83">
        <v>7.71</v>
      </c>
      <c r="AE83">
        <v>0</v>
      </c>
      <c r="AF83">
        <v>0.52</v>
      </c>
      <c r="AG83">
        <v>20.71</v>
      </c>
      <c r="AH83">
        <v>96.33</v>
      </c>
      <c r="AI83">
        <v>0.97</v>
      </c>
      <c r="AJ83">
        <v>14.45</v>
      </c>
      <c r="AK83">
        <v>81.88</v>
      </c>
      <c r="AL83">
        <v>0</v>
      </c>
      <c r="AM83">
        <v>67.430000000000007</v>
      </c>
      <c r="AN83">
        <v>0.36</v>
      </c>
      <c r="AO83">
        <v>1.93</v>
      </c>
      <c r="AP83">
        <v>47.64</v>
      </c>
      <c r="AQ83">
        <v>24.01</v>
      </c>
      <c r="AR83">
        <v>164</v>
      </c>
      <c r="AS83">
        <v>1.93</v>
      </c>
      <c r="AT83">
        <v>0</v>
      </c>
      <c r="AU83">
        <v>90.55</v>
      </c>
      <c r="AV83">
        <v>64.62</v>
      </c>
      <c r="AW83">
        <v>83.98</v>
      </c>
      <c r="AX83">
        <v>240.82</v>
      </c>
      <c r="AY83">
        <v>0</v>
      </c>
      <c r="AZ83">
        <v>44.12</v>
      </c>
      <c r="BA83">
        <v>0.67</v>
      </c>
      <c r="BB83">
        <v>48.16</v>
      </c>
      <c r="BC83">
        <v>0</v>
      </c>
      <c r="BD83">
        <v>0</v>
      </c>
      <c r="BE83">
        <v>96.33</v>
      </c>
      <c r="BF83">
        <v>0</v>
      </c>
      <c r="BG83">
        <v>4.82</v>
      </c>
      <c r="BH83">
        <v>0.88</v>
      </c>
      <c r="BI83">
        <v>0.87</v>
      </c>
      <c r="BJ83">
        <v>0</v>
      </c>
      <c r="BK83">
        <v>0</v>
      </c>
      <c r="BL83">
        <v>81.88</v>
      </c>
      <c r="BM83">
        <v>0</v>
      </c>
      <c r="BN83">
        <v>0.48</v>
      </c>
      <c r="BO83">
        <v>0.61</v>
      </c>
      <c r="BP83">
        <v>40.94</v>
      </c>
      <c r="BQ83">
        <v>2.89</v>
      </c>
      <c r="BR83">
        <v>66.650000000000006</v>
      </c>
      <c r="BS83">
        <v>23.91</v>
      </c>
      <c r="BT83">
        <v>1.59</v>
      </c>
      <c r="BU83">
        <v>43.35</v>
      </c>
      <c r="BV83">
        <v>20.71</v>
      </c>
      <c r="BW83">
        <v>37.21</v>
      </c>
      <c r="BX83">
        <v>40.94</v>
      </c>
      <c r="BY83">
        <v>0</v>
      </c>
      <c r="BZ83">
        <v>13.15</v>
      </c>
      <c r="CA83">
        <v>15.52</v>
      </c>
      <c r="CB83">
        <v>81.88</v>
      </c>
      <c r="CC83">
        <v>163.76</v>
      </c>
      <c r="CD83">
        <v>0</v>
      </c>
      <c r="CE83">
        <v>0</v>
      </c>
      <c r="CF83">
        <v>81.88</v>
      </c>
      <c r="CG83">
        <v>0</v>
      </c>
      <c r="CH83">
        <v>0</v>
      </c>
      <c r="CI83">
        <v>12.41</v>
      </c>
      <c r="CJ83">
        <v>61.41</v>
      </c>
      <c r="CK83">
        <v>57.8</v>
      </c>
      <c r="CL83">
        <v>20.47</v>
      </c>
    </row>
    <row r="84" spans="7:90">
      <c r="G84" t="s">
        <v>126</v>
      </c>
      <c r="H84" s="73">
        <v>1207.2900000000002</v>
      </c>
      <c r="I84" s="46">
        <v>397.76</v>
      </c>
      <c r="J84" s="46">
        <v>698.03</v>
      </c>
      <c r="K84" s="46">
        <v>139.56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37.21</v>
      </c>
      <c r="X84">
        <v>134.86000000000001</v>
      </c>
      <c r="Y84">
        <v>0.88</v>
      </c>
      <c r="Z84">
        <v>0</v>
      </c>
      <c r="AA84">
        <v>37.21</v>
      </c>
      <c r="AB84">
        <v>20.47</v>
      </c>
      <c r="AC84">
        <v>144.5</v>
      </c>
      <c r="AD84">
        <v>7.71</v>
      </c>
      <c r="AE84">
        <v>0</v>
      </c>
      <c r="AF84">
        <v>0.52</v>
      </c>
      <c r="AG84">
        <v>20.71</v>
      </c>
      <c r="AH84">
        <v>96.33</v>
      </c>
      <c r="AI84">
        <v>0.97</v>
      </c>
      <c r="AJ84">
        <v>14.45</v>
      </c>
      <c r="AK84">
        <v>81.88</v>
      </c>
      <c r="AL84">
        <v>0</v>
      </c>
      <c r="AM84">
        <v>67.430000000000007</v>
      </c>
      <c r="AN84">
        <v>0.36</v>
      </c>
      <c r="AO84">
        <v>1.93</v>
      </c>
      <c r="AP84">
        <v>47.64</v>
      </c>
      <c r="AQ84">
        <v>24.01</v>
      </c>
      <c r="AR84">
        <v>164</v>
      </c>
      <c r="AS84">
        <v>1.93</v>
      </c>
      <c r="AT84">
        <v>0</v>
      </c>
      <c r="AU84">
        <v>90.55</v>
      </c>
      <c r="AV84">
        <v>64.62</v>
      </c>
      <c r="AW84">
        <v>83.98</v>
      </c>
      <c r="AX84">
        <v>240.82</v>
      </c>
      <c r="AY84">
        <v>0</v>
      </c>
      <c r="AZ84">
        <v>43.25</v>
      </c>
      <c r="BA84">
        <v>0.67</v>
      </c>
      <c r="BB84">
        <v>48.16</v>
      </c>
      <c r="BC84">
        <v>0</v>
      </c>
      <c r="BD84">
        <v>0</v>
      </c>
      <c r="BE84">
        <v>96.33</v>
      </c>
      <c r="BF84">
        <v>0</v>
      </c>
      <c r="BG84">
        <v>4.82</v>
      </c>
      <c r="BH84">
        <v>0.88</v>
      </c>
      <c r="BI84">
        <v>0.87</v>
      </c>
      <c r="BJ84">
        <v>0</v>
      </c>
      <c r="BK84">
        <v>0</v>
      </c>
      <c r="BL84">
        <v>81.88</v>
      </c>
      <c r="BM84">
        <v>0</v>
      </c>
      <c r="BN84">
        <v>0.48</v>
      </c>
      <c r="BO84">
        <v>0.61</v>
      </c>
      <c r="BP84">
        <v>40.94</v>
      </c>
      <c r="BQ84">
        <v>2.89</v>
      </c>
      <c r="BR84">
        <v>66.650000000000006</v>
      </c>
      <c r="BS84">
        <v>23.91</v>
      </c>
      <c r="BT84">
        <v>1.59</v>
      </c>
      <c r="BU84">
        <v>43.35</v>
      </c>
      <c r="BV84">
        <v>20.71</v>
      </c>
      <c r="BW84">
        <v>37.21</v>
      </c>
      <c r="BX84">
        <v>40.94</v>
      </c>
      <c r="BY84">
        <v>0</v>
      </c>
      <c r="BZ84">
        <v>13.15</v>
      </c>
      <c r="CA84">
        <v>15.52</v>
      </c>
      <c r="CB84">
        <v>81.88</v>
      </c>
      <c r="CC84">
        <v>163.76</v>
      </c>
      <c r="CD84">
        <v>0</v>
      </c>
      <c r="CE84">
        <v>0</v>
      </c>
      <c r="CF84">
        <v>81.88</v>
      </c>
      <c r="CG84">
        <v>0</v>
      </c>
      <c r="CH84">
        <v>0</v>
      </c>
      <c r="CI84">
        <v>12.41</v>
      </c>
      <c r="CJ84">
        <v>61.41</v>
      </c>
      <c r="CK84">
        <v>57.8</v>
      </c>
      <c r="CL84">
        <v>20.47</v>
      </c>
    </row>
    <row r="85" spans="7:90">
      <c r="G85" t="s">
        <v>127</v>
      </c>
      <c r="H85" s="73">
        <v>1206.3300000000002</v>
      </c>
      <c r="I85" s="46">
        <v>397.76</v>
      </c>
      <c r="J85" s="46">
        <v>698.03</v>
      </c>
      <c r="K85" s="46">
        <v>139.56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37.21</v>
      </c>
      <c r="X85">
        <v>134.86000000000001</v>
      </c>
      <c r="Y85">
        <v>0.88</v>
      </c>
      <c r="Z85">
        <v>0</v>
      </c>
      <c r="AA85">
        <v>37.21</v>
      </c>
      <c r="AB85">
        <v>20.47</v>
      </c>
      <c r="AC85">
        <v>144.5</v>
      </c>
      <c r="AD85">
        <v>7.71</v>
      </c>
      <c r="AE85">
        <v>0</v>
      </c>
      <c r="AF85">
        <v>0.52</v>
      </c>
      <c r="AG85">
        <v>20.71</v>
      </c>
      <c r="AH85">
        <v>96.33</v>
      </c>
      <c r="AI85">
        <v>0.97</v>
      </c>
      <c r="AJ85">
        <v>14.45</v>
      </c>
      <c r="AK85">
        <v>81.88</v>
      </c>
      <c r="AL85">
        <v>0</v>
      </c>
      <c r="AM85">
        <v>67.430000000000007</v>
      </c>
      <c r="AN85">
        <v>0.36</v>
      </c>
      <c r="AO85">
        <v>1.93</v>
      </c>
      <c r="AP85">
        <v>47.64</v>
      </c>
      <c r="AQ85">
        <v>24.01</v>
      </c>
      <c r="AR85">
        <v>164</v>
      </c>
      <c r="AS85">
        <v>1.93</v>
      </c>
      <c r="AT85">
        <v>0</v>
      </c>
      <c r="AU85">
        <v>90.55</v>
      </c>
      <c r="AV85">
        <v>64.62</v>
      </c>
      <c r="AW85">
        <v>83.98</v>
      </c>
      <c r="AX85">
        <v>240.82</v>
      </c>
      <c r="AY85">
        <v>0</v>
      </c>
      <c r="AZ85">
        <v>42.29</v>
      </c>
      <c r="BA85">
        <v>0.67</v>
      </c>
      <c r="BB85">
        <v>48.16</v>
      </c>
      <c r="BC85">
        <v>0</v>
      </c>
      <c r="BD85">
        <v>0</v>
      </c>
      <c r="BE85">
        <v>96.33</v>
      </c>
      <c r="BF85">
        <v>0</v>
      </c>
      <c r="BG85">
        <v>4.82</v>
      </c>
      <c r="BH85">
        <v>0.88</v>
      </c>
      <c r="BI85">
        <v>0.87</v>
      </c>
      <c r="BJ85">
        <v>0</v>
      </c>
      <c r="BK85">
        <v>0</v>
      </c>
      <c r="BL85">
        <v>81.88</v>
      </c>
      <c r="BM85">
        <v>0</v>
      </c>
      <c r="BN85">
        <v>0.48</v>
      </c>
      <c r="BO85">
        <v>0.61</v>
      </c>
      <c r="BP85">
        <v>40.94</v>
      </c>
      <c r="BQ85">
        <v>2.89</v>
      </c>
      <c r="BR85">
        <v>66.650000000000006</v>
      </c>
      <c r="BS85">
        <v>23.91</v>
      </c>
      <c r="BT85">
        <v>1.59</v>
      </c>
      <c r="BU85">
        <v>43.35</v>
      </c>
      <c r="BV85">
        <v>20.71</v>
      </c>
      <c r="BW85">
        <v>37.21</v>
      </c>
      <c r="BX85">
        <v>40.94</v>
      </c>
      <c r="BY85">
        <v>0</v>
      </c>
      <c r="BZ85">
        <v>13.15</v>
      </c>
      <c r="CA85">
        <v>15.52</v>
      </c>
      <c r="CB85">
        <v>81.88</v>
      </c>
      <c r="CC85">
        <v>163.76</v>
      </c>
      <c r="CD85">
        <v>0</v>
      </c>
      <c r="CE85">
        <v>0</v>
      </c>
      <c r="CF85">
        <v>81.88</v>
      </c>
      <c r="CG85">
        <v>0</v>
      </c>
      <c r="CH85">
        <v>0</v>
      </c>
      <c r="CI85">
        <v>12.41</v>
      </c>
      <c r="CJ85">
        <v>61.41</v>
      </c>
      <c r="CK85">
        <v>57.8</v>
      </c>
      <c r="CL85">
        <v>20.47</v>
      </c>
    </row>
    <row r="86" spans="7:90">
      <c r="G86" t="s">
        <v>128</v>
      </c>
      <c r="H86" s="73">
        <v>1206.6200000000001</v>
      </c>
      <c r="I86" s="46">
        <v>397.76</v>
      </c>
      <c r="J86" s="46">
        <v>698.03</v>
      </c>
      <c r="K86" s="46">
        <v>139.56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37.21</v>
      </c>
      <c r="X86">
        <v>134.86000000000001</v>
      </c>
      <c r="Y86">
        <v>0.88</v>
      </c>
      <c r="Z86">
        <v>0</v>
      </c>
      <c r="AA86">
        <v>37.21</v>
      </c>
      <c r="AB86">
        <v>20.47</v>
      </c>
      <c r="AC86">
        <v>144.5</v>
      </c>
      <c r="AD86">
        <v>7.71</v>
      </c>
      <c r="AE86">
        <v>0</v>
      </c>
      <c r="AF86">
        <v>0.52</v>
      </c>
      <c r="AG86">
        <v>20.71</v>
      </c>
      <c r="AH86">
        <v>96.33</v>
      </c>
      <c r="AI86">
        <v>0.97</v>
      </c>
      <c r="AJ86">
        <v>14.45</v>
      </c>
      <c r="AK86">
        <v>81.88</v>
      </c>
      <c r="AL86">
        <v>0</v>
      </c>
      <c r="AM86">
        <v>67.430000000000007</v>
      </c>
      <c r="AN86">
        <v>0.36</v>
      </c>
      <c r="AO86">
        <v>1.93</v>
      </c>
      <c r="AP86">
        <v>47.64</v>
      </c>
      <c r="AQ86">
        <v>24.01</v>
      </c>
      <c r="AR86">
        <v>164</v>
      </c>
      <c r="AS86">
        <v>1.93</v>
      </c>
      <c r="AT86">
        <v>0</v>
      </c>
      <c r="AU86">
        <v>90.55</v>
      </c>
      <c r="AV86">
        <v>64.62</v>
      </c>
      <c r="AW86">
        <v>83.98</v>
      </c>
      <c r="AX86">
        <v>240.82</v>
      </c>
      <c r="AY86">
        <v>0</v>
      </c>
      <c r="AZ86">
        <v>42.58</v>
      </c>
      <c r="BA86">
        <v>0.67</v>
      </c>
      <c r="BB86">
        <v>48.16</v>
      </c>
      <c r="BC86">
        <v>0</v>
      </c>
      <c r="BD86">
        <v>0</v>
      </c>
      <c r="BE86">
        <v>96.33</v>
      </c>
      <c r="BF86">
        <v>0</v>
      </c>
      <c r="BG86">
        <v>4.82</v>
      </c>
      <c r="BH86">
        <v>0.88</v>
      </c>
      <c r="BI86">
        <v>0.87</v>
      </c>
      <c r="BJ86">
        <v>0</v>
      </c>
      <c r="BK86">
        <v>0</v>
      </c>
      <c r="BL86">
        <v>81.88</v>
      </c>
      <c r="BM86">
        <v>0</v>
      </c>
      <c r="BN86">
        <v>0.48</v>
      </c>
      <c r="BO86">
        <v>0.61</v>
      </c>
      <c r="BP86">
        <v>40.94</v>
      </c>
      <c r="BQ86">
        <v>2.89</v>
      </c>
      <c r="BR86">
        <v>66.650000000000006</v>
      </c>
      <c r="BS86">
        <v>23.91</v>
      </c>
      <c r="BT86">
        <v>1.59</v>
      </c>
      <c r="BU86">
        <v>43.35</v>
      </c>
      <c r="BV86">
        <v>20.71</v>
      </c>
      <c r="BW86">
        <v>37.21</v>
      </c>
      <c r="BX86">
        <v>40.94</v>
      </c>
      <c r="BY86">
        <v>0</v>
      </c>
      <c r="BZ86">
        <v>13.15</v>
      </c>
      <c r="CA86">
        <v>15.52</v>
      </c>
      <c r="CB86">
        <v>81.88</v>
      </c>
      <c r="CC86">
        <v>163.76</v>
      </c>
      <c r="CD86">
        <v>0</v>
      </c>
      <c r="CE86">
        <v>0</v>
      </c>
      <c r="CF86">
        <v>81.88</v>
      </c>
      <c r="CG86">
        <v>0</v>
      </c>
      <c r="CH86">
        <v>0</v>
      </c>
      <c r="CI86">
        <v>12.41</v>
      </c>
      <c r="CJ86">
        <v>61.41</v>
      </c>
      <c r="CK86">
        <v>57.8</v>
      </c>
      <c r="CL86">
        <v>20.47</v>
      </c>
    </row>
    <row r="87" spans="7:90">
      <c r="G87" t="s">
        <v>129</v>
      </c>
      <c r="H87" s="73">
        <v>1207.0000000000002</v>
      </c>
      <c r="I87" s="46">
        <v>397.76</v>
      </c>
      <c r="J87" s="46">
        <v>698.03</v>
      </c>
      <c r="K87" s="46">
        <v>139.56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37.21</v>
      </c>
      <c r="X87">
        <v>134.86000000000001</v>
      </c>
      <c r="Y87">
        <v>0.88</v>
      </c>
      <c r="Z87">
        <v>0</v>
      </c>
      <c r="AA87">
        <v>37.21</v>
      </c>
      <c r="AB87">
        <v>20.47</v>
      </c>
      <c r="AC87">
        <v>144.5</v>
      </c>
      <c r="AD87">
        <v>7.71</v>
      </c>
      <c r="AE87">
        <v>0</v>
      </c>
      <c r="AF87">
        <v>0.52</v>
      </c>
      <c r="AG87">
        <v>20.71</v>
      </c>
      <c r="AH87">
        <v>96.33</v>
      </c>
      <c r="AI87">
        <v>0.97</v>
      </c>
      <c r="AJ87">
        <v>14.45</v>
      </c>
      <c r="AK87">
        <v>81.88</v>
      </c>
      <c r="AL87">
        <v>0</v>
      </c>
      <c r="AM87">
        <v>67.430000000000007</v>
      </c>
      <c r="AN87">
        <v>0.36</v>
      </c>
      <c r="AO87">
        <v>1.93</v>
      </c>
      <c r="AP87">
        <v>47.64</v>
      </c>
      <c r="AQ87">
        <v>24.01</v>
      </c>
      <c r="AR87">
        <v>164</v>
      </c>
      <c r="AS87">
        <v>1.93</v>
      </c>
      <c r="AT87">
        <v>0</v>
      </c>
      <c r="AU87">
        <v>90.55</v>
      </c>
      <c r="AV87">
        <v>64.62</v>
      </c>
      <c r="AW87">
        <v>83.98</v>
      </c>
      <c r="AX87">
        <v>240.82</v>
      </c>
      <c r="AY87">
        <v>0</v>
      </c>
      <c r="AZ87">
        <v>42.96</v>
      </c>
      <c r="BA87">
        <v>0.67</v>
      </c>
      <c r="BB87">
        <v>48.16</v>
      </c>
      <c r="BC87">
        <v>0</v>
      </c>
      <c r="BD87">
        <v>0</v>
      </c>
      <c r="BE87">
        <v>96.33</v>
      </c>
      <c r="BF87">
        <v>0</v>
      </c>
      <c r="BG87">
        <v>4.82</v>
      </c>
      <c r="BH87">
        <v>0.88</v>
      </c>
      <c r="BI87">
        <v>0.87</v>
      </c>
      <c r="BJ87">
        <v>0</v>
      </c>
      <c r="BK87">
        <v>0</v>
      </c>
      <c r="BL87">
        <v>81.88</v>
      </c>
      <c r="BM87">
        <v>0</v>
      </c>
      <c r="BN87">
        <v>0.48</v>
      </c>
      <c r="BO87">
        <v>0.61</v>
      </c>
      <c r="BP87">
        <v>40.94</v>
      </c>
      <c r="BQ87">
        <v>2.89</v>
      </c>
      <c r="BR87">
        <v>66.650000000000006</v>
      </c>
      <c r="BS87">
        <v>23.91</v>
      </c>
      <c r="BT87">
        <v>1.59</v>
      </c>
      <c r="BU87">
        <v>43.35</v>
      </c>
      <c r="BV87">
        <v>20.71</v>
      </c>
      <c r="BW87">
        <v>37.21</v>
      </c>
      <c r="BX87">
        <v>40.94</v>
      </c>
      <c r="BY87">
        <v>0</v>
      </c>
      <c r="BZ87">
        <v>13.15</v>
      </c>
      <c r="CA87">
        <v>15.52</v>
      </c>
      <c r="CB87">
        <v>81.88</v>
      </c>
      <c r="CC87">
        <v>163.76</v>
      </c>
      <c r="CD87">
        <v>0</v>
      </c>
      <c r="CE87">
        <v>0</v>
      </c>
      <c r="CF87">
        <v>81.88</v>
      </c>
      <c r="CG87">
        <v>0</v>
      </c>
      <c r="CH87">
        <v>0</v>
      </c>
      <c r="CI87">
        <v>12.41</v>
      </c>
      <c r="CJ87">
        <v>61.41</v>
      </c>
      <c r="CK87">
        <v>57.8</v>
      </c>
      <c r="CL87">
        <v>20.47</v>
      </c>
    </row>
    <row r="88" spans="7:90">
      <c r="G88" t="s">
        <v>130</v>
      </c>
      <c r="H88" s="73">
        <v>1207.2900000000002</v>
      </c>
      <c r="I88" s="46">
        <v>397.76</v>
      </c>
      <c r="J88" s="46">
        <v>698.03</v>
      </c>
      <c r="K88" s="46">
        <v>139.56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37.21</v>
      </c>
      <c r="X88">
        <v>134.86000000000001</v>
      </c>
      <c r="Y88">
        <v>0.88</v>
      </c>
      <c r="Z88">
        <v>0</v>
      </c>
      <c r="AA88">
        <v>37.21</v>
      </c>
      <c r="AB88">
        <v>20.47</v>
      </c>
      <c r="AC88">
        <v>144.5</v>
      </c>
      <c r="AD88">
        <v>7.71</v>
      </c>
      <c r="AE88">
        <v>0</v>
      </c>
      <c r="AF88">
        <v>0.52</v>
      </c>
      <c r="AG88">
        <v>20.71</v>
      </c>
      <c r="AH88">
        <v>96.33</v>
      </c>
      <c r="AI88">
        <v>0.97</v>
      </c>
      <c r="AJ88">
        <v>14.45</v>
      </c>
      <c r="AK88">
        <v>81.88</v>
      </c>
      <c r="AL88">
        <v>0</v>
      </c>
      <c r="AM88">
        <v>67.430000000000007</v>
      </c>
      <c r="AN88">
        <v>0.36</v>
      </c>
      <c r="AO88">
        <v>1.93</v>
      </c>
      <c r="AP88">
        <v>47.64</v>
      </c>
      <c r="AQ88">
        <v>24.01</v>
      </c>
      <c r="AR88">
        <v>164</v>
      </c>
      <c r="AS88">
        <v>1.93</v>
      </c>
      <c r="AT88">
        <v>0</v>
      </c>
      <c r="AU88">
        <v>90.55</v>
      </c>
      <c r="AV88">
        <v>64.62</v>
      </c>
      <c r="AW88">
        <v>83.98</v>
      </c>
      <c r="AX88">
        <v>240.82</v>
      </c>
      <c r="AY88">
        <v>0</v>
      </c>
      <c r="AZ88">
        <v>43.25</v>
      </c>
      <c r="BA88">
        <v>0.67</v>
      </c>
      <c r="BB88">
        <v>48.16</v>
      </c>
      <c r="BC88">
        <v>0</v>
      </c>
      <c r="BD88">
        <v>0</v>
      </c>
      <c r="BE88">
        <v>96.33</v>
      </c>
      <c r="BF88">
        <v>0</v>
      </c>
      <c r="BG88">
        <v>4.82</v>
      </c>
      <c r="BH88">
        <v>0.88</v>
      </c>
      <c r="BI88">
        <v>0.87</v>
      </c>
      <c r="BJ88">
        <v>0</v>
      </c>
      <c r="BK88">
        <v>0</v>
      </c>
      <c r="BL88">
        <v>81.88</v>
      </c>
      <c r="BM88">
        <v>0</v>
      </c>
      <c r="BN88">
        <v>0.48</v>
      </c>
      <c r="BO88">
        <v>0.61</v>
      </c>
      <c r="BP88">
        <v>40.94</v>
      </c>
      <c r="BQ88">
        <v>2.89</v>
      </c>
      <c r="BR88">
        <v>66.650000000000006</v>
      </c>
      <c r="BS88">
        <v>23.91</v>
      </c>
      <c r="BT88">
        <v>1.59</v>
      </c>
      <c r="BU88">
        <v>43.35</v>
      </c>
      <c r="BV88">
        <v>20.71</v>
      </c>
      <c r="BW88">
        <v>37.21</v>
      </c>
      <c r="BX88">
        <v>40.94</v>
      </c>
      <c r="BY88">
        <v>0</v>
      </c>
      <c r="BZ88">
        <v>13.15</v>
      </c>
      <c r="CA88">
        <v>15.52</v>
      </c>
      <c r="CB88">
        <v>81.88</v>
      </c>
      <c r="CC88">
        <v>163.76</v>
      </c>
      <c r="CD88">
        <v>0</v>
      </c>
      <c r="CE88">
        <v>0</v>
      </c>
      <c r="CF88">
        <v>81.88</v>
      </c>
      <c r="CG88">
        <v>0</v>
      </c>
      <c r="CH88">
        <v>0</v>
      </c>
      <c r="CI88">
        <v>12.41</v>
      </c>
      <c r="CJ88">
        <v>61.41</v>
      </c>
      <c r="CK88">
        <v>57.8</v>
      </c>
      <c r="CL88">
        <v>20.47</v>
      </c>
    </row>
    <row r="89" spans="7:90">
      <c r="G89" t="s">
        <v>131</v>
      </c>
      <c r="H89" s="73">
        <v>1207.68</v>
      </c>
      <c r="I89" s="46">
        <v>397.76</v>
      </c>
      <c r="J89" s="46">
        <v>698.03</v>
      </c>
      <c r="K89" s="46">
        <v>139.56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37.21</v>
      </c>
      <c r="X89">
        <v>134.86000000000001</v>
      </c>
      <c r="Y89">
        <v>0.88</v>
      </c>
      <c r="Z89">
        <v>0</v>
      </c>
      <c r="AA89">
        <v>37.21</v>
      </c>
      <c r="AB89">
        <v>20.47</v>
      </c>
      <c r="AC89">
        <v>144.5</v>
      </c>
      <c r="AD89">
        <v>7.71</v>
      </c>
      <c r="AE89">
        <v>0</v>
      </c>
      <c r="AF89">
        <v>0.52</v>
      </c>
      <c r="AG89">
        <v>20.71</v>
      </c>
      <c r="AH89">
        <v>96.33</v>
      </c>
      <c r="AI89">
        <v>0.97</v>
      </c>
      <c r="AJ89">
        <v>14.45</v>
      </c>
      <c r="AK89">
        <v>81.88</v>
      </c>
      <c r="AL89">
        <v>0</v>
      </c>
      <c r="AM89">
        <v>67.430000000000007</v>
      </c>
      <c r="AN89">
        <v>0.36</v>
      </c>
      <c r="AO89">
        <v>1.93</v>
      </c>
      <c r="AP89">
        <v>47.64</v>
      </c>
      <c r="AQ89">
        <v>24.01</v>
      </c>
      <c r="AR89">
        <v>164</v>
      </c>
      <c r="AS89">
        <v>1.93</v>
      </c>
      <c r="AT89">
        <v>0</v>
      </c>
      <c r="AU89">
        <v>90.55</v>
      </c>
      <c r="AV89">
        <v>64.62</v>
      </c>
      <c r="AW89">
        <v>83.98</v>
      </c>
      <c r="AX89">
        <v>240.82</v>
      </c>
      <c r="AY89">
        <v>0</v>
      </c>
      <c r="AZ89">
        <v>43.64</v>
      </c>
      <c r="BA89">
        <v>0.67</v>
      </c>
      <c r="BB89">
        <v>48.16</v>
      </c>
      <c r="BC89">
        <v>0</v>
      </c>
      <c r="BD89">
        <v>0</v>
      </c>
      <c r="BE89">
        <v>96.33</v>
      </c>
      <c r="BF89">
        <v>0</v>
      </c>
      <c r="BG89">
        <v>4.82</v>
      </c>
      <c r="BH89">
        <v>0.88</v>
      </c>
      <c r="BI89">
        <v>0.87</v>
      </c>
      <c r="BJ89">
        <v>0</v>
      </c>
      <c r="BK89">
        <v>0</v>
      </c>
      <c r="BL89">
        <v>81.88</v>
      </c>
      <c r="BM89">
        <v>0</v>
      </c>
      <c r="BN89">
        <v>0.48</v>
      </c>
      <c r="BO89">
        <v>0.61</v>
      </c>
      <c r="BP89">
        <v>40.94</v>
      </c>
      <c r="BQ89">
        <v>2.89</v>
      </c>
      <c r="BR89">
        <v>66.650000000000006</v>
      </c>
      <c r="BS89">
        <v>23.91</v>
      </c>
      <c r="BT89">
        <v>1.59</v>
      </c>
      <c r="BU89">
        <v>43.35</v>
      </c>
      <c r="BV89">
        <v>20.71</v>
      </c>
      <c r="BW89">
        <v>37.21</v>
      </c>
      <c r="BX89">
        <v>40.94</v>
      </c>
      <c r="BY89">
        <v>0</v>
      </c>
      <c r="BZ89">
        <v>13.15</v>
      </c>
      <c r="CA89">
        <v>15.52</v>
      </c>
      <c r="CB89">
        <v>81.88</v>
      </c>
      <c r="CC89">
        <v>163.76</v>
      </c>
      <c r="CD89">
        <v>0</v>
      </c>
      <c r="CE89">
        <v>0</v>
      </c>
      <c r="CF89">
        <v>81.88</v>
      </c>
      <c r="CG89">
        <v>0</v>
      </c>
      <c r="CH89">
        <v>0</v>
      </c>
      <c r="CI89">
        <v>12.41</v>
      </c>
      <c r="CJ89">
        <v>61.41</v>
      </c>
      <c r="CK89">
        <v>57.8</v>
      </c>
      <c r="CL89">
        <v>20.47</v>
      </c>
    </row>
    <row r="90" spans="7:90">
      <c r="G90" t="s">
        <v>132</v>
      </c>
      <c r="H90" s="73">
        <v>1207.8700000000001</v>
      </c>
      <c r="I90" s="46">
        <v>397.76</v>
      </c>
      <c r="J90" s="46">
        <v>698.03</v>
      </c>
      <c r="K90" s="46">
        <v>139.56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37.21</v>
      </c>
      <c r="X90">
        <v>134.86000000000001</v>
      </c>
      <c r="Y90">
        <v>0.88</v>
      </c>
      <c r="Z90">
        <v>0</v>
      </c>
      <c r="AA90">
        <v>37.21</v>
      </c>
      <c r="AB90">
        <v>20.47</v>
      </c>
      <c r="AC90">
        <v>144.5</v>
      </c>
      <c r="AD90">
        <v>7.71</v>
      </c>
      <c r="AE90">
        <v>0</v>
      </c>
      <c r="AF90">
        <v>0.52</v>
      </c>
      <c r="AG90">
        <v>20.71</v>
      </c>
      <c r="AH90">
        <v>96.33</v>
      </c>
      <c r="AI90">
        <v>0.97</v>
      </c>
      <c r="AJ90">
        <v>14.45</v>
      </c>
      <c r="AK90">
        <v>81.88</v>
      </c>
      <c r="AL90">
        <v>0</v>
      </c>
      <c r="AM90">
        <v>67.430000000000007</v>
      </c>
      <c r="AN90">
        <v>0.36</v>
      </c>
      <c r="AO90">
        <v>1.93</v>
      </c>
      <c r="AP90">
        <v>47.64</v>
      </c>
      <c r="AQ90">
        <v>24.01</v>
      </c>
      <c r="AR90">
        <v>164</v>
      </c>
      <c r="AS90">
        <v>1.93</v>
      </c>
      <c r="AT90">
        <v>0</v>
      </c>
      <c r="AU90">
        <v>90.55</v>
      </c>
      <c r="AV90">
        <v>64.62</v>
      </c>
      <c r="AW90">
        <v>83.98</v>
      </c>
      <c r="AX90">
        <v>240.82</v>
      </c>
      <c r="AY90">
        <v>0</v>
      </c>
      <c r="AZ90">
        <v>43.83</v>
      </c>
      <c r="BA90">
        <v>0.67</v>
      </c>
      <c r="BB90">
        <v>48.16</v>
      </c>
      <c r="BC90">
        <v>0</v>
      </c>
      <c r="BD90">
        <v>0</v>
      </c>
      <c r="BE90">
        <v>96.33</v>
      </c>
      <c r="BF90">
        <v>0</v>
      </c>
      <c r="BG90">
        <v>4.82</v>
      </c>
      <c r="BH90">
        <v>0.88</v>
      </c>
      <c r="BI90">
        <v>0.87</v>
      </c>
      <c r="BJ90">
        <v>0</v>
      </c>
      <c r="BK90">
        <v>0</v>
      </c>
      <c r="BL90">
        <v>81.88</v>
      </c>
      <c r="BM90">
        <v>0</v>
      </c>
      <c r="BN90">
        <v>0.48</v>
      </c>
      <c r="BO90">
        <v>0.61</v>
      </c>
      <c r="BP90">
        <v>40.94</v>
      </c>
      <c r="BQ90">
        <v>2.89</v>
      </c>
      <c r="BR90">
        <v>66.650000000000006</v>
      </c>
      <c r="BS90">
        <v>23.91</v>
      </c>
      <c r="BT90">
        <v>1.59</v>
      </c>
      <c r="BU90">
        <v>43.35</v>
      </c>
      <c r="BV90">
        <v>20.71</v>
      </c>
      <c r="BW90">
        <v>37.21</v>
      </c>
      <c r="BX90">
        <v>40.94</v>
      </c>
      <c r="BY90">
        <v>0</v>
      </c>
      <c r="BZ90">
        <v>13.15</v>
      </c>
      <c r="CA90">
        <v>15.52</v>
      </c>
      <c r="CB90">
        <v>81.88</v>
      </c>
      <c r="CC90">
        <v>163.76</v>
      </c>
      <c r="CD90">
        <v>0</v>
      </c>
      <c r="CE90">
        <v>0</v>
      </c>
      <c r="CF90">
        <v>81.88</v>
      </c>
      <c r="CG90">
        <v>0</v>
      </c>
      <c r="CH90">
        <v>0</v>
      </c>
      <c r="CI90">
        <v>12.41</v>
      </c>
      <c r="CJ90">
        <v>61.41</v>
      </c>
      <c r="CK90">
        <v>57.8</v>
      </c>
      <c r="CL90">
        <v>20.47</v>
      </c>
    </row>
    <row r="91" spans="7:90">
      <c r="G91" t="s">
        <v>133</v>
      </c>
      <c r="H91" s="73">
        <v>1262.3500000000001</v>
      </c>
      <c r="I91" s="46">
        <v>428.01</v>
      </c>
      <c r="J91" s="46">
        <v>698.03</v>
      </c>
      <c r="K91" s="46">
        <v>139.56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37.21</v>
      </c>
      <c r="X91">
        <v>134.86000000000001</v>
      </c>
      <c r="Y91">
        <v>0.88</v>
      </c>
      <c r="Z91">
        <v>0</v>
      </c>
      <c r="AA91">
        <v>37.21</v>
      </c>
      <c r="AB91">
        <v>20.47</v>
      </c>
      <c r="AC91">
        <v>144.5</v>
      </c>
      <c r="AD91">
        <v>7.71</v>
      </c>
      <c r="AE91">
        <v>0</v>
      </c>
      <c r="AF91">
        <v>0.52</v>
      </c>
      <c r="AG91">
        <v>20.71</v>
      </c>
      <c r="AH91">
        <v>96.33</v>
      </c>
      <c r="AI91">
        <v>0.97</v>
      </c>
      <c r="AJ91">
        <v>14.45</v>
      </c>
      <c r="AK91">
        <v>81.88</v>
      </c>
      <c r="AL91">
        <v>0</v>
      </c>
      <c r="AM91">
        <v>67.430000000000007</v>
      </c>
      <c r="AN91">
        <v>0.36</v>
      </c>
      <c r="AO91">
        <v>1.93</v>
      </c>
      <c r="AP91">
        <v>47.64</v>
      </c>
      <c r="AQ91">
        <v>24.01</v>
      </c>
      <c r="AR91">
        <v>164</v>
      </c>
      <c r="AS91">
        <v>1.93</v>
      </c>
      <c r="AT91">
        <v>12.19</v>
      </c>
      <c r="AU91">
        <v>90.55</v>
      </c>
      <c r="AV91">
        <v>64.62</v>
      </c>
      <c r="AW91">
        <v>83.98</v>
      </c>
      <c r="AX91">
        <v>240.82</v>
      </c>
      <c r="AY91">
        <v>0</v>
      </c>
      <c r="AZ91">
        <v>44.12</v>
      </c>
      <c r="BA91">
        <v>0.67</v>
      </c>
      <c r="BB91">
        <v>48.16</v>
      </c>
      <c r="BC91">
        <v>54.19</v>
      </c>
      <c r="BD91">
        <v>0</v>
      </c>
      <c r="BE91">
        <v>96.33</v>
      </c>
      <c r="BF91">
        <v>0</v>
      </c>
      <c r="BG91">
        <v>4.82</v>
      </c>
      <c r="BH91">
        <v>0.88</v>
      </c>
      <c r="BI91">
        <v>0.87</v>
      </c>
      <c r="BJ91">
        <v>0</v>
      </c>
      <c r="BK91">
        <v>18.059999999999999</v>
      </c>
      <c r="BL91">
        <v>81.88</v>
      </c>
      <c r="BM91">
        <v>0</v>
      </c>
      <c r="BN91">
        <v>0.48</v>
      </c>
      <c r="BO91">
        <v>0.61</v>
      </c>
      <c r="BP91">
        <v>40.94</v>
      </c>
      <c r="BQ91">
        <v>2.89</v>
      </c>
      <c r="BR91">
        <v>66.650000000000006</v>
      </c>
      <c r="BS91">
        <v>23.91</v>
      </c>
      <c r="BT91">
        <v>1.59</v>
      </c>
      <c r="BU91">
        <v>43.35</v>
      </c>
      <c r="BV91">
        <v>20.71</v>
      </c>
      <c r="BW91">
        <v>37.21</v>
      </c>
      <c r="BX91">
        <v>40.94</v>
      </c>
      <c r="BY91">
        <v>0</v>
      </c>
      <c r="BZ91">
        <v>13.15</v>
      </c>
      <c r="CA91">
        <v>15.52</v>
      </c>
      <c r="CB91">
        <v>81.88</v>
      </c>
      <c r="CC91">
        <v>163.76</v>
      </c>
      <c r="CD91">
        <v>0</v>
      </c>
      <c r="CE91">
        <v>0</v>
      </c>
      <c r="CF91">
        <v>81.88</v>
      </c>
      <c r="CG91">
        <v>0</v>
      </c>
      <c r="CH91">
        <v>0</v>
      </c>
      <c r="CI91">
        <v>12.41</v>
      </c>
      <c r="CJ91">
        <v>61.41</v>
      </c>
      <c r="CK91">
        <v>57.8</v>
      </c>
      <c r="CL91">
        <v>20.47</v>
      </c>
    </row>
    <row r="92" spans="7:90">
      <c r="G92" t="s">
        <v>134</v>
      </c>
      <c r="H92" s="73">
        <v>1262.6400000000001</v>
      </c>
      <c r="I92" s="46">
        <v>428.01</v>
      </c>
      <c r="J92" s="46">
        <v>698.03</v>
      </c>
      <c r="K92" s="46">
        <v>139.56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37.21</v>
      </c>
      <c r="X92">
        <v>134.86000000000001</v>
      </c>
      <c r="Y92">
        <v>0.88</v>
      </c>
      <c r="Z92">
        <v>0</v>
      </c>
      <c r="AA92">
        <v>37.21</v>
      </c>
      <c r="AB92">
        <v>20.47</v>
      </c>
      <c r="AC92">
        <v>144.5</v>
      </c>
      <c r="AD92">
        <v>7.71</v>
      </c>
      <c r="AE92">
        <v>0</v>
      </c>
      <c r="AF92">
        <v>0.52</v>
      </c>
      <c r="AG92">
        <v>20.71</v>
      </c>
      <c r="AH92">
        <v>96.33</v>
      </c>
      <c r="AI92">
        <v>0.97</v>
      </c>
      <c r="AJ92">
        <v>14.45</v>
      </c>
      <c r="AK92">
        <v>81.88</v>
      </c>
      <c r="AL92">
        <v>0</v>
      </c>
      <c r="AM92">
        <v>67.430000000000007</v>
      </c>
      <c r="AN92">
        <v>0.36</v>
      </c>
      <c r="AO92">
        <v>1.93</v>
      </c>
      <c r="AP92">
        <v>47.64</v>
      </c>
      <c r="AQ92">
        <v>24.01</v>
      </c>
      <c r="AR92">
        <v>164</v>
      </c>
      <c r="AS92">
        <v>1.93</v>
      </c>
      <c r="AT92">
        <v>12.19</v>
      </c>
      <c r="AU92">
        <v>90.55</v>
      </c>
      <c r="AV92">
        <v>64.62</v>
      </c>
      <c r="AW92">
        <v>83.98</v>
      </c>
      <c r="AX92">
        <v>240.82</v>
      </c>
      <c r="AY92">
        <v>0</v>
      </c>
      <c r="AZ92">
        <v>44.41</v>
      </c>
      <c r="BA92">
        <v>0.67</v>
      </c>
      <c r="BB92">
        <v>48.16</v>
      </c>
      <c r="BC92">
        <v>54.19</v>
      </c>
      <c r="BD92">
        <v>0</v>
      </c>
      <c r="BE92">
        <v>96.33</v>
      </c>
      <c r="BF92">
        <v>0</v>
      </c>
      <c r="BG92">
        <v>4.82</v>
      </c>
      <c r="BH92">
        <v>0.88</v>
      </c>
      <c r="BI92">
        <v>0.87</v>
      </c>
      <c r="BJ92">
        <v>0</v>
      </c>
      <c r="BK92">
        <v>18.059999999999999</v>
      </c>
      <c r="BL92">
        <v>81.88</v>
      </c>
      <c r="BM92">
        <v>0</v>
      </c>
      <c r="BN92">
        <v>0.48</v>
      </c>
      <c r="BO92">
        <v>0.61</v>
      </c>
      <c r="BP92">
        <v>40.94</v>
      </c>
      <c r="BQ92">
        <v>2.89</v>
      </c>
      <c r="BR92">
        <v>66.650000000000006</v>
      </c>
      <c r="BS92">
        <v>23.91</v>
      </c>
      <c r="BT92">
        <v>1.59</v>
      </c>
      <c r="BU92">
        <v>43.35</v>
      </c>
      <c r="BV92">
        <v>20.71</v>
      </c>
      <c r="BW92">
        <v>37.21</v>
      </c>
      <c r="BX92">
        <v>40.94</v>
      </c>
      <c r="BY92">
        <v>0</v>
      </c>
      <c r="BZ92">
        <v>13.15</v>
      </c>
      <c r="CA92">
        <v>15.52</v>
      </c>
      <c r="CB92">
        <v>81.88</v>
      </c>
      <c r="CC92">
        <v>163.76</v>
      </c>
      <c r="CD92">
        <v>0</v>
      </c>
      <c r="CE92">
        <v>0</v>
      </c>
      <c r="CF92">
        <v>81.88</v>
      </c>
      <c r="CG92">
        <v>0</v>
      </c>
      <c r="CH92">
        <v>0</v>
      </c>
      <c r="CI92">
        <v>12.41</v>
      </c>
      <c r="CJ92">
        <v>61.41</v>
      </c>
      <c r="CK92">
        <v>57.8</v>
      </c>
      <c r="CL92">
        <v>20.47</v>
      </c>
    </row>
    <row r="93" spans="7:90">
      <c r="G93" t="s">
        <v>135</v>
      </c>
      <c r="H93" s="73">
        <v>1261.8600000000004</v>
      </c>
      <c r="I93" s="46">
        <v>452.09</v>
      </c>
      <c r="J93" s="46">
        <v>698.03</v>
      </c>
      <c r="K93" s="46">
        <v>139.56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37.21</v>
      </c>
      <c r="X93">
        <v>134.86000000000001</v>
      </c>
      <c r="Y93">
        <v>0.88</v>
      </c>
      <c r="Z93">
        <v>0</v>
      </c>
      <c r="AA93">
        <v>37.21</v>
      </c>
      <c r="AB93">
        <v>20.47</v>
      </c>
      <c r="AC93">
        <v>144.5</v>
      </c>
      <c r="AD93">
        <v>7.71</v>
      </c>
      <c r="AE93">
        <v>0</v>
      </c>
      <c r="AF93">
        <v>0.52</v>
      </c>
      <c r="AG93">
        <v>20.71</v>
      </c>
      <c r="AH93">
        <v>96.33</v>
      </c>
      <c r="AI93">
        <v>0.97</v>
      </c>
      <c r="AJ93">
        <v>14.45</v>
      </c>
      <c r="AK93">
        <v>81.88</v>
      </c>
      <c r="AL93">
        <v>0</v>
      </c>
      <c r="AM93">
        <v>67.430000000000007</v>
      </c>
      <c r="AN93">
        <v>0.36</v>
      </c>
      <c r="AO93">
        <v>1.93</v>
      </c>
      <c r="AP93">
        <v>47.64</v>
      </c>
      <c r="AQ93">
        <v>24.01</v>
      </c>
      <c r="AR93">
        <v>164</v>
      </c>
      <c r="AS93">
        <v>0.96</v>
      </c>
      <c r="AT93">
        <v>12.19</v>
      </c>
      <c r="AU93">
        <v>90.55</v>
      </c>
      <c r="AV93">
        <v>64.62</v>
      </c>
      <c r="AW93">
        <v>83.98</v>
      </c>
      <c r="AX93">
        <v>240.82</v>
      </c>
      <c r="AY93">
        <v>0</v>
      </c>
      <c r="AZ93">
        <v>44.6</v>
      </c>
      <c r="BA93">
        <v>0.67</v>
      </c>
      <c r="BB93">
        <v>48.16</v>
      </c>
      <c r="BC93">
        <v>54.19</v>
      </c>
      <c r="BD93">
        <v>0</v>
      </c>
      <c r="BE93">
        <v>96.33</v>
      </c>
      <c r="BF93">
        <v>0</v>
      </c>
      <c r="BG93">
        <v>4.82</v>
      </c>
      <c r="BH93">
        <v>0.88</v>
      </c>
      <c r="BI93">
        <v>0.87</v>
      </c>
      <c r="BJ93">
        <v>0</v>
      </c>
      <c r="BK93">
        <v>18.059999999999999</v>
      </c>
      <c r="BL93">
        <v>81.88</v>
      </c>
      <c r="BM93">
        <v>0</v>
      </c>
      <c r="BN93">
        <v>0.48</v>
      </c>
      <c r="BO93">
        <v>0.61</v>
      </c>
      <c r="BP93">
        <v>40.94</v>
      </c>
      <c r="BQ93">
        <v>2.89</v>
      </c>
      <c r="BR93">
        <v>66.650000000000006</v>
      </c>
      <c r="BS93">
        <v>23.91</v>
      </c>
      <c r="BT93">
        <v>1.59</v>
      </c>
      <c r="BU93">
        <v>67.430000000000007</v>
      </c>
      <c r="BV93">
        <v>20.71</v>
      </c>
      <c r="BW93">
        <v>37.21</v>
      </c>
      <c r="BX93">
        <v>40.94</v>
      </c>
      <c r="BY93">
        <v>0</v>
      </c>
      <c r="BZ93">
        <v>13.15</v>
      </c>
      <c r="CA93">
        <v>15.52</v>
      </c>
      <c r="CB93">
        <v>81.88</v>
      </c>
      <c r="CC93">
        <v>163.76</v>
      </c>
      <c r="CD93">
        <v>0</v>
      </c>
      <c r="CE93">
        <v>0</v>
      </c>
      <c r="CF93">
        <v>81.88</v>
      </c>
      <c r="CG93">
        <v>0</v>
      </c>
      <c r="CH93">
        <v>0</v>
      </c>
      <c r="CI93">
        <v>12.41</v>
      </c>
      <c r="CJ93">
        <v>61.41</v>
      </c>
      <c r="CK93">
        <v>57.8</v>
      </c>
      <c r="CL93">
        <v>20.47</v>
      </c>
    </row>
    <row r="94" spans="7:90">
      <c r="G94" t="s">
        <v>136</v>
      </c>
      <c r="H94" s="73">
        <v>1261.7600000000004</v>
      </c>
      <c r="I94" s="46">
        <v>452.09</v>
      </c>
      <c r="J94" s="46">
        <v>698.03</v>
      </c>
      <c r="K94" s="46">
        <v>139.56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37.21</v>
      </c>
      <c r="X94">
        <v>134.86000000000001</v>
      </c>
      <c r="Y94">
        <v>0.88</v>
      </c>
      <c r="Z94">
        <v>0</v>
      </c>
      <c r="AA94">
        <v>37.21</v>
      </c>
      <c r="AB94">
        <v>20.47</v>
      </c>
      <c r="AC94">
        <v>144.5</v>
      </c>
      <c r="AD94">
        <v>7.71</v>
      </c>
      <c r="AE94">
        <v>0</v>
      </c>
      <c r="AF94">
        <v>0.52</v>
      </c>
      <c r="AG94">
        <v>20.71</v>
      </c>
      <c r="AH94">
        <v>96.33</v>
      </c>
      <c r="AI94">
        <v>0.97</v>
      </c>
      <c r="AJ94">
        <v>14.45</v>
      </c>
      <c r="AK94">
        <v>81.88</v>
      </c>
      <c r="AL94">
        <v>0</v>
      </c>
      <c r="AM94">
        <v>67.430000000000007</v>
      </c>
      <c r="AN94">
        <v>0.36</v>
      </c>
      <c r="AO94">
        <v>1.93</v>
      </c>
      <c r="AP94">
        <v>47.64</v>
      </c>
      <c r="AQ94">
        <v>24.01</v>
      </c>
      <c r="AR94">
        <v>164</v>
      </c>
      <c r="AS94">
        <v>0.96</v>
      </c>
      <c r="AT94">
        <v>12.19</v>
      </c>
      <c r="AU94">
        <v>90.55</v>
      </c>
      <c r="AV94">
        <v>64.62</v>
      </c>
      <c r="AW94">
        <v>83.98</v>
      </c>
      <c r="AX94">
        <v>240.82</v>
      </c>
      <c r="AY94">
        <v>0</v>
      </c>
      <c r="AZ94">
        <v>44.5</v>
      </c>
      <c r="BA94">
        <v>0.67</v>
      </c>
      <c r="BB94">
        <v>48.16</v>
      </c>
      <c r="BC94">
        <v>54.19</v>
      </c>
      <c r="BD94">
        <v>0</v>
      </c>
      <c r="BE94">
        <v>96.33</v>
      </c>
      <c r="BF94">
        <v>0</v>
      </c>
      <c r="BG94">
        <v>4.82</v>
      </c>
      <c r="BH94">
        <v>0.88</v>
      </c>
      <c r="BI94">
        <v>0.87</v>
      </c>
      <c r="BJ94">
        <v>0</v>
      </c>
      <c r="BK94">
        <v>18.059999999999999</v>
      </c>
      <c r="BL94">
        <v>81.88</v>
      </c>
      <c r="BM94">
        <v>0</v>
      </c>
      <c r="BN94">
        <v>0.48</v>
      </c>
      <c r="BO94">
        <v>0.61</v>
      </c>
      <c r="BP94">
        <v>40.94</v>
      </c>
      <c r="BQ94">
        <v>2.89</v>
      </c>
      <c r="BR94">
        <v>66.650000000000006</v>
      </c>
      <c r="BS94">
        <v>23.91</v>
      </c>
      <c r="BT94">
        <v>1.59</v>
      </c>
      <c r="BU94">
        <v>67.430000000000007</v>
      </c>
      <c r="BV94">
        <v>20.71</v>
      </c>
      <c r="BW94">
        <v>37.21</v>
      </c>
      <c r="BX94">
        <v>40.94</v>
      </c>
      <c r="BY94">
        <v>0</v>
      </c>
      <c r="BZ94">
        <v>13.15</v>
      </c>
      <c r="CA94">
        <v>15.52</v>
      </c>
      <c r="CB94">
        <v>81.88</v>
      </c>
      <c r="CC94">
        <v>163.76</v>
      </c>
      <c r="CD94">
        <v>0</v>
      </c>
      <c r="CE94">
        <v>0</v>
      </c>
      <c r="CF94">
        <v>81.88</v>
      </c>
      <c r="CG94">
        <v>0</v>
      </c>
      <c r="CH94">
        <v>0</v>
      </c>
      <c r="CI94">
        <v>12.41</v>
      </c>
      <c r="CJ94">
        <v>61.41</v>
      </c>
      <c r="CK94">
        <v>57.8</v>
      </c>
      <c r="CL94">
        <v>20.47</v>
      </c>
    </row>
    <row r="95" spans="7:90">
      <c r="G95" t="s">
        <v>137</v>
      </c>
      <c r="H95" s="73">
        <v>1261.6200000000001</v>
      </c>
      <c r="I95" s="46">
        <v>452.09</v>
      </c>
      <c r="J95" s="46">
        <v>698.03</v>
      </c>
      <c r="K95" s="46">
        <v>139.56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37.21</v>
      </c>
      <c r="X95">
        <v>134.86000000000001</v>
      </c>
      <c r="Y95">
        <v>0.88</v>
      </c>
      <c r="Z95">
        <v>0</v>
      </c>
      <c r="AA95">
        <v>37.21</v>
      </c>
      <c r="AB95">
        <v>20.47</v>
      </c>
      <c r="AC95">
        <v>144.5</v>
      </c>
      <c r="AD95">
        <v>5.78</v>
      </c>
      <c r="AE95">
        <v>0</v>
      </c>
      <c r="AF95">
        <v>0.52</v>
      </c>
      <c r="AG95">
        <v>20.71</v>
      </c>
      <c r="AH95">
        <v>96.33</v>
      </c>
      <c r="AI95">
        <v>0.97</v>
      </c>
      <c r="AJ95">
        <v>14.45</v>
      </c>
      <c r="AK95">
        <v>81.88</v>
      </c>
      <c r="AL95">
        <v>0</v>
      </c>
      <c r="AM95">
        <v>67.430000000000007</v>
      </c>
      <c r="AN95">
        <v>0.36</v>
      </c>
      <c r="AO95">
        <v>1.93</v>
      </c>
      <c r="AP95">
        <v>47.64</v>
      </c>
      <c r="AQ95">
        <v>24.01</v>
      </c>
      <c r="AR95">
        <v>164</v>
      </c>
      <c r="AS95">
        <v>2.89</v>
      </c>
      <c r="AT95">
        <v>12.19</v>
      </c>
      <c r="AU95">
        <v>90.55</v>
      </c>
      <c r="AV95">
        <v>64.62</v>
      </c>
      <c r="AW95">
        <v>83.98</v>
      </c>
      <c r="AX95">
        <v>240.82</v>
      </c>
      <c r="AY95">
        <v>0</v>
      </c>
      <c r="AZ95">
        <v>44.41</v>
      </c>
      <c r="BA95">
        <v>0.67</v>
      </c>
      <c r="BB95">
        <v>48.16</v>
      </c>
      <c r="BC95">
        <v>54.19</v>
      </c>
      <c r="BD95">
        <v>0</v>
      </c>
      <c r="BE95">
        <v>96.33</v>
      </c>
      <c r="BF95">
        <v>0</v>
      </c>
      <c r="BG95">
        <v>4.82</v>
      </c>
      <c r="BH95">
        <v>0.88</v>
      </c>
      <c r="BI95">
        <v>0.82</v>
      </c>
      <c r="BJ95">
        <v>0</v>
      </c>
      <c r="BK95">
        <v>18.059999999999999</v>
      </c>
      <c r="BL95">
        <v>81.88</v>
      </c>
      <c r="BM95">
        <v>0</v>
      </c>
      <c r="BN95">
        <v>0.48</v>
      </c>
      <c r="BO95">
        <v>0.61</v>
      </c>
      <c r="BP95">
        <v>40.94</v>
      </c>
      <c r="BQ95">
        <v>2.89</v>
      </c>
      <c r="BR95">
        <v>66.650000000000006</v>
      </c>
      <c r="BS95">
        <v>23.91</v>
      </c>
      <c r="BT95">
        <v>1.59</v>
      </c>
      <c r="BU95">
        <v>67.430000000000007</v>
      </c>
      <c r="BV95">
        <v>20.71</v>
      </c>
      <c r="BW95">
        <v>37.21</v>
      </c>
      <c r="BX95">
        <v>40.94</v>
      </c>
      <c r="BY95">
        <v>0</v>
      </c>
      <c r="BZ95">
        <v>13.15</v>
      </c>
      <c r="CA95">
        <v>15.52</v>
      </c>
      <c r="CB95">
        <v>81.88</v>
      </c>
      <c r="CC95">
        <v>163.76</v>
      </c>
      <c r="CD95">
        <v>0</v>
      </c>
      <c r="CE95">
        <v>0</v>
      </c>
      <c r="CF95">
        <v>81.88</v>
      </c>
      <c r="CG95">
        <v>0</v>
      </c>
      <c r="CH95">
        <v>0</v>
      </c>
      <c r="CI95">
        <v>12.41</v>
      </c>
      <c r="CJ95">
        <v>61.41</v>
      </c>
      <c r="CK95">
        <v>57.8</v>
      </c>
      <c r="CL95">
        <v>20.47</v>
      </c>
    </row>
    <row r="96" spans="7:90">
      <c r="G96" t="s">
        <v>138</v>
      </c>
      <c r="H96" s="73">
        <v>1261.4300000000005</v>
      </c>
      <c r="I96" s="46">
        <v>452.09</v>
      </c>
      <c r="J96" s="46">
        <v>698.03</v>
      </c>
      <c r="K96" s="46">
        <v>139.56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37.21</v>
      </c>
      <c r="X96">
        <v>134.86000000000001</v>
      </c>
      <c r="Y96">
        <v>0.88</v>
      </c>
      <c r="Z96">
        <v>0</v>
      </c>
      <c r="AA96">
        <v>37.21</v>
      </c>
      <c r="AB96">
        <v>20.47</v>
      </c>
      <c r="AC96">
        <v>144.5</v>
      </c>
      <c r="AD96">
        <v>5.78</v>
      </c>
      <c r="AE96">
        <v>0</v>
      </c>
      <c r="AF96">
        <v>0.52</v>
      </c>
      <c r="AG96">
        <v>20.71</v>
      </c>
      <c r="AH96">
        <v>96.33</v>
      </c>
      <c r="AI96">
        <v>0.97</v>
      </c>
      <c r="AJ96">
        <v>14.45</v>
      </c>
      <c r="AK96">
        <v>81.88</v>
      </c>
      <c r="AL96">
        <v>0</v>
      </c>
      <c r="AM96">
        <v>67.430000000000007</v>
      </c>
      <c r="AN96">
        <v>0.36</v>
      </c>
      <c r="AO96">
        <v>1.93</v>
      </c>
      <c r="AP96">
        <v>47.64</v>
      </c>
      <c r="AQ96">
        <v>24.01</v>
      </c>
      <c r="AR96">
        <v>164</v>
      </c>
      <c r="AS96">
        <v>2.89</v>
      </c>
      <c r="AT96">
        <v>12.19</v>
      </c>
      <c r="AU96">
        <v>90.55</v>
      </c>
      <c r="AV96">
        <v>64.62</v>
      </c>
      <c r="AW96">
        <v>83.98</v>
      </c>
      <c r="AX96">
        <v>240.82</v>
      </c>
      <c r="AY96">
        <v>0</v>
      </c>
      <c r="AZ96">
        <v>44.22</v>
      </c>
      <c r="BA96">
        <v>0.67</v>
      </c>
      <c r="BB96">
        <v>48.16</v>
      </c>
      <c r="BC96">
        <v>54.19</v>
      </c>
      <c r="BD96">
        <v>0</v>
      </c>
      <c r="BE96">
        <v>96.33</v>
      </c>
      <c r="BF96">
        <v>0</v>
      </c>
      <c r="BG96">
        <v>4.82</v>
      </c>
      <c r="BH96">
        <v>0.88</v>
      </c>
      <c r="BI96">
        <v>0.82</v>
      </c>
      <c r="BJ96">
        <v>0</v>
      </c>
      <c r="BK96">
        <v>18.059999999999999</v>
      </c>
      <c r="BL96">
        <v>81.88</v>
      </c>
      <c r="BM96">
        <v>0</v>
      </c>
      <c r="BN96">
        <v>0.48</v>
      </c>
      <c r="BO96">
        <v>0.61</v>
      </c>
      <c r="BP96">
        <v>40.94</v>
      </c>
      <c r="BQ96">
        <v>2.89</v>
      </c>
      <c r="BR96">
        <v>66.650000000000006</v>
      </c>
      <c r="BS96">
        <v>23.91</v>
      </c>
      <c r="BT96">
        <v>1.59</v>
      </c>
      <c r="BU96">
        <v>67.430000000000007</v>
      </c>
      <c r="BV96">
        <v>20.71</v>
      </c>
      <c r="BW96">
        <v>37.21</v>
      </c>
      <c r="BX96">
        <v>40.94</v>
      </c>
      <c r="BY96">
        <v>0</v>
      </c>
      <c r="BZ96">
        <v>13.15</v>
      </c>
      <c r="CA96">
        <v>15.52</v>
      </c>
      <c r="CB96">
        <v>81.88</v>
      </c>
      <c r="CC96">
        <v>163.76</v>
      </c>
      <c r="CD96">
        <v>0</v>
      </c>
      <c r="CE96">
        <v>0</v>
      </c>
      <c r="CF96">
        <v>81.88</v>
      </c>
      <c r="CG96">
        <v>0</v>
      </c>
      <c r="CH96">
        <v>0</v>
      </c>
      <c r="CI96">
        <v>12.41</v>
      </c>
      <c r="CJ96">
        <v>61.41</v>
      </c>
      <c r="CK96">
        <v>57.8</v>
      </c>
      <c r="CL96">
        <v>20.47</v>
      </c>
    </row>
    <row r="97" spans="1:133">
      <c r="G97" t="s">
        <v>139</v>
      </c>
      <c r="H97" s="73">
        <v>1261.3300000000002</v>
      </c>
      <c r="I97" s="46">
        <v>452.09</v>
      </c>
      <c r="J97" s="46">
        <v>698.03</v>
      </c>
      <c r="K97" s="46">
        <v>139.56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37.21</v>
      </c>
      <c r="X97">
        <v>134.86000000000001</v>
      </c>
      <c r="Y97">
        <v>0.88</v>
      </c>
      <c r="Z97">
        <v>0</v>
      </c>
      <c r="AA97">
        <v>37.21</v>
      </c>
      <c r="AB97">
        <v>20.47</v>
      </c>
      <c r="AC97">
        <v>144.5</v>
      </c>
      <c r="AD97">
        <v>5.78</v>
      </c>
      <c r="AE97">
        <v>0</v>
      </c>
      <c r="AF97">
        <v>0.52</v>
      </c>
      <c r="AG97">
        <v>20.71</v>
      </c>
      <c r="AH97">
        <v>96.33</v>
      </c>
      <c r="AI97">
        <v>0.97</v>
      </c>
      <c r="AJ97">
        <v>14.45</v>
      </c>
      <c r="AK97">
        <v>81.88</v>
      </c>
      <c r="AL97">
        <v>0</v>
      </c>
      <c r="AM97">
        <v>67.430000000000007</v>
      </c>
      <c r="AN97">
        <v>0.36</v>
      </c>
      <c r="AO97">
        <v>1.93</v>
      </c>
      <c r="AP97">
        <v>47.64</v>
      </c>
      <c r="AQ97">
        <v>24.01</v>
      </c>
      <c r="AR97">
        <v>164</v>
      </c>
      <c r="AS97">
        <v>2.89</v>
      </c>
      <c r="AT97">
        <v>12.19</v>
      </c>
      <c r="AU97">
        <v>90.55</v>
      </c>
      <c r="AV97">
        <v>64.62</v>
      </c>
      <c r="AW97">
        <v>83.98</v>
      </c>
      <c r="AX97">
        <v>240.82</v>
      </c>
      <c r="AY97">
        <v>0</v>
      </c>
      <c r="AZ97">
        <v>44.12</v>
      </c>
      <c r="BA97">
        <v>0.67</v>
      </c>
      <c r="BB97">
        <v>48.16</v>
      </c>
      <c r="BC97">
        <v>54.19</v>
      </c>
      <c r="BD97">
        <v>0</v>
      </c>
      <c r="BE97">
        <v>96.33</v>
      </c>
      <c r="BF97">
        <v>0</v>
      </c>
      <c r="BG97">
        <v>4.82</v>
      </c>
      <c r="BH97">
        <v>0.88</v>
      </c>
      <c r="BI97">
        <v>0.82</v>
      </c>
      <c r="BJ97">
        <v>0</v>
      </c>
      <c r="BK97">
        <v>18.059999999999999</v>
      </c>
      <c r="BL97">
        <v>81.88</v>
      </c>
      <c r="BM97">
        <v>0</v>
      </c>
      <c r="BN97">
        <v>0.48</v>
      </c>
      <c r="BO97">
        <v>0.61</v>
      </c>
      <c r="BP97">
        <v>40.94</v>
      </c>
      <c r="BQ97">
        <v>2.89</v>
      </c>
      <c r="BR97">
        <v>66.650000000000006</v>
      </c>
      <c r="BS97">
        <v>23.91</v>
      </c>
      <c r="BT97">
        <v>1.59</v>
      </c>
      <c r="BU97">
        <v>67.430000000000007</v>
      </c>
      <c r="BV97">
        <v>20.71</v>
      </c>
      <c r="BW97">
        <v>37.21</v>
      </c>
      <c r="BX97">
        <v>40.94</v>
      </c>
      <c r="BY97">
        <v>0</v>
      </c>
      <c r="BZ97">
        <v>13.15</v>
      </c>
      <c r="CA97">
        <v>15.52</v>
      </c>
      <c r="CB97">
        <v>81.88</v>
      </c>
      <c r="CC97">
        <v>163.76</v>
      </c>
      <c r="CD97">
        <v>0</v>
      </c>
      <c r="CE97">
        <v>0</v>
      </c>
      <c r="CF97">
        <v>81.88</v>
      </c>
      <c r="CG97">
        <v>0</v>
      </c>
      <c r="CH97">
        <v>0</v>
      </c>
      <c r="CI97">
        <v>12.41</v>
      </c>
      <c r="CJ97">
        <v>61.41</v>
      </c>
      <c r="CK97">
        <v>57.8</v>
      </c>
      <c r="CL97">
        <v>20.47</v>
      </c>
    </row>
    <row r="98" spans="1:133">
      <c r="G98" t="s">
        <v>140</v>
      </c>
      <c r="H98" s="73">
        <v>1260.8500000000001</v>
      </c>
      <c r="I98" s="46">
        <v>452.09</v>
      </c>
      <c r="J98" s="46">
        <v>698.03</v>
      </c>
      <c r="K98" s="46">
        <v>139.56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37.21</v>
      </c>
      <c r="X98">
        <v>134.86000000000001</v>
      </c>
      <c r="Y98">
        <v>0.88</v>
      </c>
      <c r="Z98">
        <v>0</v>
      </c>
      <c r="AA98">
        <v>37.21</v>
      </c>
      <c r="AB98">
        <v>20.47</v>
      </c>
      <c r="AC98">
        <v>144.5</v>
      </c>
      <c r="AD98">
        <v>5.78</v>
      </c>
      <c r="AE98">
        <v>0</v>
      </c>
      <c r="AF98">
        <v>0.52</v>
      </c>
      <c r="AG98">
        <v>20.71</v>
      </c>
      <c r="AH98">
        <v>96.33</v>
      </c>
      <c r="AI98">
        <v>0.97</v>
      </c>
      <c r="AJ98">
        <v>14.45</v>
      </c>
      <c r="AK98">
        <v>81.88</v>
      </c>
      <c r="AL98">
        <v>0</v>
      </c>
      <c r="AM98">
        <v>67.430000000000007</v>
      </c>
      <c r="AN98">
        <v>0.36</v>
      </c>
      <c r="AO98">
        <v>1.93</v>
      </c>
      <c r="AP98">
        <v>47.64</v>
      </c>
      <c r="AQ98">
        <v>24.01</v>
      </c>
      <c r="AR98">
        <v>164</v>
      </c>
      <c r="AS98">
        <v>2.89</v>
      </c>
      <c r="AT98">
        <v>12.19</v>
      </c>
      <c r="AU98">
        <v>90.55</v>
      </c>
      <c r="AV98">
        <v>64.62</v>
      </c>
      <c r="AW98">
        <v>83.98</v>
      </c>
      <c r="AX98">
        <v>240.82</v>
      </c>
      <c r="AY98">
        <v>0</v>
      </c>
      <c r="AZ98">
        <v>43.64</v>
      </c>
      <c r="BA98">
        <v>0.67</v>
      </c>
      <c r="BB98">
        <v>48.16</v>
      </c>
      <c r="BC98">
        <v>54.19</v>
      </c>
      <c r="BD98">
        <v>0</v>
      </c>
      <c r="BE98">
        <v>96.33</v>
      </c>
      <c r="BF98">
        <v>0</v>
      </c>
      <c r="BG98">
        <v>4.82</v>
      </c>
      <c r="BH98">
        <v>0.88</v>
      </c>
      <c r="BI98">
        <v>0.82</v>
      </c>
      <c r="BJ98">
        <v>0</v>
      </c>
      <c r="BK98">
        <v>18.059999999999999</v>
      </c>
      <c r="BL98">
        <v>81.88</v>
      </c>
      <c r="BM98">
        <v>0</v>
      </c>
      <c r="BN98">
        <v>0.48</v>
      </c>
      <c r="BO98">
        <v>0.61</v>
      </c>
      <c r="BP98">
        <v>40.94</v>
      </c>
      <c r="BQ98">
        <v>2.89</v>
      </c>
      <c r="BR98">
        <v>66.650000000000006</v>
      </c>
      <c r="BS98">
        <v>23.91</v>
      </c>
      <c r="BT98">
        <v>1.59</v>
      </c>
      <c r="BU98">
        <v>67.430000000000007</v>
      </c>
      <c r="BV98">
        <v>20.71</v>
      </c>
      <c r="BW98">
        <v>37.21</v>
      </c>
      <c r="BX98">
        <v>40.94</v>
      </c>
      <c r="BY98">
        <v>0</v>
      </c>
      <c r="BZ98">
        <v>13.15</v>
      </c>
      <c r="CA98">
        <v>15.52</v>
      </c>
      <c r="CB98">
        <v>81.88</v>
      </c>
      <c r="CC98">
        <v>163.76</v>
      </c>
      <c r="CD98">
        <v>0</v>
      </c>
      <c r="CE98">
        <v>0</v>
      </c>
      <c r="CF98">
        <v>81.88</v>
      </c>
      <c r="CG98">
        <v>0</v>
      </c>
      <c r="CH98">
        <v>0</v>
      </c>
      <c r="CI98">
        <v>12.41</v>
      </c>
      <c r="CJ98">
        <v>61.41</v>
      </c>
      <c r="CK98">
        <v>57.8</v>
      </c>
      <c r="CL98">
        <v>20.47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21.563034999999999</v>
      </c>
      <c r="I99" s="69">
        <f t="shared" ref="I99:BU99" si="1">SUM(I3:I98)/4000</f>
        <v>8.9212549999999808</v>
      </c>
      <c r="J99" s="69">
        <f t="shared" si="1"/>
        <v>16.663479999999996</v>
      </c>
      <c r="K99" s="69">
        <f t="shared" si="1"/>
        <v>3.7677399999999994</v>
      </c>
      <c r="L99" s="69">
        <f t="shared" si="1"/>
        <v>0.21659500000000004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0.89304000000000061</v>
      </c>
      <c r="X99">
        <f t="shared" si="1"/>
        <v>3.2366400000000035</v>
      </c>
      <c r="Y99">
        <f t="shared" si="1"/>
        <v>2.1119999999999993E-2</v>
      </c>
      <c r="Z99">
        <f t="shared" si="1"/>
        <v>0.81880000000000075</v>
      </c>
      <c r="AA99">
        <f t="shared" si="1"/>
        <v>0.89304000000000061</v>
      </c>
      <c r="AB99">
        <f t="shared" si="1"/>
        <v>0.49128000000000055</v>
      </c>
      <c r="AC99">
        <f t="shared" si="1"/>
        <v>1.0115000000000001</v>
      </c>
      <c r="AD99">
        <f t="shared" si="1"/>
        <v>0.15799000000000007</v>
      </c>
      <c r="AE99">
        <f t="shared" si="1"/>
        <v>1.6376000000000015</v>
      </c>
      <c r="AF99">
        <f t="shared" si="1"/>
        <v>1.2480000000000022E-2</v>
      </c>
      <c r="AG99">
        <f t="shared" si="1"/>
        <v>0.49704000000000059</v>
      </c>
      <c r="AH99">
        <f t="shared" si="1"/>
        <v>2.3119199999999989</v>
      </c>
      <c r="AI99">
        <f t="shared" si="1"/>
        <v>2.3279999999999981E-2</v>
      </c>
      <c r="AJ99">
        <f t="shared" si="1"/>
        <v>0.60310999999999981</v>
      </c>
      <c r="AK99">
        <f t="shared" si="1"/>
        <v>0.54618000000000044</v>
      </c>
      <c r="AL99">
        <f t="shared" si="1"/>
        <v>0.81880000000000075</v>
      </c>
      <c r="AM99">
        <f t="shared" si="1"/>
        <v>0.47201000000000032</v>
      </c>
      <c r="AN99">
        <f t="shared" si="1"/>
        <v>8.6399999999999914E-3</v>
      </c>
      <c r="AO99">
        <f t="shared" si="1"/>
        <v>4.6320000000000104E-2</v>
      </c>
      <c r="AP99">
        <f t="shared" si="1"/>
        <v>0.42876000000000031</v>
      </c>
      <c r="AQ99">
        <f t="shared" si="1"/>
        <v>0.57624000000000042</v>
      </c>
      <c r="AR99">
        <f t="shared" si="1"/>
        <v>3.9359999999999999</v>
      </c>
      <c r="AS99">
        <f t="shared" si="1"/>
        <v>5.4475000000000003E-2</v>
      </c>
      <c r="AT99">
        <f t="shared" si="1"/>
        <v>4.8759999999999998E-2</v>
      </c>
      <c r="AU99">
        <f t="shared" si="1"/>
        <v>2.1732000000000018</v>
      </c>
      <c r="AV99">
        <f t="shared" si="1"/>
        <v>1.5508799999999978</v>
      </c>
      <c r="AW99">
        <f t="shared" si="1"/>
        <v>2.0155199999999951</v>
      </c>
      <c r="AX99">
        <f t="shared" si="1"/>
        <v>5.7796799999999946</v>
      </c>
      <c r="AY99">
        <f t="shared" si="1"/>
        <v>0.20470000000000019</v>
      </c>
      <c r="AZ99">
        <f t="shared" si="1"/>
        <v>0.30058000000000001</v>
      </c>
      <c r="BA99">
        <f t="shared" si="1"/>
        <v>1.6080000000000032E-2</v>
      </c>
      <c r="BB99">
        <f t="shared" si="1"/>
        <v>1.1558399999999984</v>
      </c>
      <c r="BC99">
        <f t="shared" si="1"/>
        <v>0.43352000000000024</v>
      </c>
      <c r="BD99">
        <f t="shared" si="1"/>
        <v>0</v>
      </c>
      <c r="BE99">
        <f t="shared" si="1"/>
        <v>2.3119199999999989</v>
      </c>
      <c r="BF99">
        <f t="shared" si="1"/>
        <v>5.4594999999999998E-2</v>
      </c>
      <c r="BG99">
        <f t="shared" si="1"/>
        <v>0.11567999999999987</v>
      </c>
      <c r="BH99">
        <f t="shared" si="1"/>
        <v>2.1119999999999993E-2</v>
      </c>
      <c r="BI99">
        <f t="shared" si="1"/>
        <v>1.9210000000000012E-2</v>
      </c>
      <c r="BJ99">
        <f t="shared" si="1"/>
        <v>0.61409999999999998</v>
      </c>
      <c r="BK99">
        <f t="shared" si="1"/>
        <v>0.14447999999999997</v>
      </c>
      <c r="BL99">
        <f t="shared" si="1"/>
        <v>0.57316000000000045</v>
      </c>
      <c r="BM99">
        <f t="shared" si="1"/>
        <v>0.21060000000000026</v>
      </c>
      <c r="BN99">
        <f t="shared" si="1"/>
        <v>1.1519999999999983E-2</v>
      </c>
      <c r="BO99">
        <f t="shared" si="1"/>
        <v>1.463999999999999E-2</v>
      </c>
      <c r="BP99">
        <f t="shared" si="1"/>
        <v>0.9825600000000011</v>
      </c>
      <c r="BQ99">
        <f t="shared" si="1"/>
        <v>6.9359999999999825E-2</v>
      </c>
      <c r="BR99">
        <f t="shared" si="1"/>
        <v>1.5995999999999979</v>
      </c>
      <c r="BS99">
        <f t="shared" si="1"/>
        <v>0.23979999999999987</v>
      </c>
      <c r="BT99">
        <f t="shared" si="1"/>
        <v>3.8160000000000062E-2</v>
      </c>
      <c r="BU99">
        <f t="shared" si="1"/>
        <v>0.93677499999999858</v>
      </c>
      <c r="BV99">
        <f t="shared" ref="BV99:EC99" si="2">SUM(BV3:BV98)/4000</f>
        <v>0.49704000000000059</v>
      </c>
      <c r="BW99">
        <f t="shared" si="2"/>
        <v>0.89304000000000061</v>
      </c>
      <c r="BX99">
        <f t="shared" si="2"/>
        <v>0.9825600000000011</v>
      </c>
      <c r="BY99">
        <f t="shared" si="2"/>
        <v>0.41830000000000006</v>
      </c>
      <c r="BZ99">
        <f t="shared" si="2"/>
        <v>0.30409000000000036</v>
      </c>
      <c r="CA99">
        <f t="shared" si="2"/>
        <v>0.3724799999999997</v>
      </c>
      <c r="CB99">
        <f t="shared" si="2"/>
        <v>1.1463200000000011</v>
      </c>
      <c r="CC99">
        <f t="shared" si="2"/>
        <v>2.2926400000000022</v>
      </c>
      <c r="CD99">
        <f t="shared" si="2"/>
        <v>0</v>
      </c>
      <c r="CE99">
        <f t="shared" si="2"/>
        <v>0</v>
      </c>
      <c r="CF99">
        <f t="shared" si="2"/>
        <v>1.1463200000000011</v>
      </c>
      <c r="CG99">
        <f t="shared" si="2"/>
        <v>9.8250000000000004E-2</v>
      </c>
      <c r="CH99">
        <f t="shared" si="2"/>
        <v>0</v>
      </c>
      <c r="CI99">
        <f t="shared" si="2"/>
        <v>0.2978400000000001</v>
      </c>
      <c r="CJ99">
        <f t="shared" si="2"/>
        <v>0.85973999999999939</v>
      </c>
      <c r="CK99">
        <f t="shared" si="2"/>
        <v>0.40459999999999979</v>
      </c>
      <c r="CL99">
        <f t="shared" si="2"/>
        <v>0.28658000000000028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540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555</v>
      </c>
      <c r="AG100" t="s">
        <v>556</v>
      </c>
      <c r="AH100" t="s">
        <v>558</v>
      </c>
      <c r="AI100" t="s">
        <v>559</v>
      </c>
      <c r="AJ100" t="s">
        <v>561</v>
      </c>
      <c r="AK100" t="s">
        <v>562</v>
      </c>
      <c r="AL100" t="s">
        <v>564</v>
      </c>
      <c r="AM100" t="s">
        <v>566</v>
      </c>
      <c r="AN100" t="s">
        <v>567</v>
      </c>
      <c r="AO100" t="s">
        <v>569</v>
      </c>
      <c r="AP100" t="s">
        <v>571</v>
      </c>
      <c r="AQ100" t="s">
        <v>573</v>
      </c>
      <c r="AR100" t="s">
        <v>575</v>
      </c>
      <c r="AS100" t="s">
        <v>576</v>
      </c>
      <c r="AT100" t="s">
        <v>578</v>
      </c>
      <c r="AU100" t="s">
        <v>580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590</v>
      </c>
      <c r="BB100" t="s">
        <v>592</v>
      </c>
      <c r="BC100" t="s">
        <v>594</v>
      </c>
      <c r="BD100" t="s">
        <v>596</v>
      </c>
      <c r="BE100" t="s">
        <v>597</v>
      </c>
      <c r="BF100" t="s">
        <v>599</v>
      </c>
      <c r="BG100" t="s">
        <v>601</v>
      </c>
      <c r="BH100" t="s">
        <v>602</v>
      </c>
      <c r="BI100" t="s">
        <v>604</v>
      </c>
      <c r="BJ100" t="s">
        <v>606</v>
      </c>
      <c r="BK100" t="s">
        <v>607</v>
      </c>
      <c r="BL100" t="s">
        <v>609</v>
      </c>
      <c r="BM100" t="s">
        <v>611</v>
      </c>
      <c r="BN100" t="s">
        <v>612</v>
      </c>
      <c r="BO100" t="s">
        <v>613</v>
      </c>
      <c r="BP100" t="s">
        <v>615</v>
      </c>
      <c r="BQ100" t="s">
        <v>617</v>
      </c>
      <c r="BR100" t="s">
        <v>619</v>
      </c>
      <c r="BS100" t="s">
        <v>621</v>
      </c>
      <c r="BT100" t="s">
        <v>622</v>
      </c>
      <c r="BU100" t="s">
        <v>624</v>
      </c>
      <c r="BV100" t="s">
        <v>626</v>
      </c>
      <c r="BW100" t="s">
        <v>627</v>
      </c>
      <c r="BX100" t="s">
        <v>629</v>
      </c>
      <c r="BY100" t="s">
        <v>631</v>
      </c>
      <c r="BZ100" t="s">
        <v>633</v>
      </c>
      <c r="CA100" t="s">
        <v>634</v>
      </c>
      <c r="CB100" t="s">
        <v>635</v>
      </c>
      <c r="CC100" t="s">
        <v>636</v>
      </c>
      <c r="CD100" t="s">
        <v>638</v>
      </c>
      <c r="CE100" t="s">
        <v>640</v>
      </c>
      <c r="CF100" t="s">
        <v>641</v>
      </c>
      <c r="CG100" t="s">
        <v>643</v>
      </c>
      <c r="CH100" t="s">
        <v>645</v>
      </c>
      <c r="CI100" t="s">
        <v>646</v>
      </c>
      <c r="CJ100" t="s">
        <v>647</v>
      </c>
      <c r="CK100" t="s">
        <v>648</v>
      </c>
      <c r="CL100" t="s">
        <v>649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650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11.56</v>
      </c>
      <c r="M3" s="72">
        <v>5.97</v>
      </c>
      <c r="N3" s="71">
        <v>-165</v>
      </c>
      <c r="O3" s="53">
        <v>-28</v>
      </c>
      <c r="P3" s="53">
        <v>-250</v>
      </c>
      <c r="Q3" s="53">
        <v>-51</v>
      </c>
      <c r="R3" s="53">
        <v>0</v>
      </c>
      <c r="S3" s="72">
        <v>0</v>
      </c>
      <c r="T3" t="s">
        <v>650</v>
      </c>
      <c r="U3" s="73">
        <v>-495.5</v>
      </c>
      <c r="V3" s="74">
        <v>17.53</v>
      </c>
      <c r="W3">
        <v>-165</v>
      </c>
      <c r="X3">
        <v>-28</v>
      </c>
      <c r="Y3">
        <v>-1.5</v>
      </c>
      <c r="Z3">
        <v>11.56</v>
      </c>
      <c r="AA3">
        <v>-51</v>
      </c>
      <c r="AB3">
        <v>5.97</v>
      </c>
      <c r="AC3">
        <v>-250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11.56</v>
      </c>
      <c r="M4" s="74">
        <v>6.36</v>
      </c>
      <c r="N4" s="73">
        <v>-128</v>
      </c>
      <c r="O4" s="46">
        <v>-24</v>
      </c>
      <c r="P4" s="46">
        <v>-280</v>
      </c>
      <c r="Q4" s="46">
        <v>-49</v>
      </c>
      <c r="R4" s="46">
        <v>0</v>
      </c>
      <c r="S4" s="74">
        <v>0</v>
      </c>
      <c r="U4" s="73">
        <v>-482.5</v>
      </c>
      <c r="V4" s="74">
        <v>17.920000000000002</v>
      </c>
      <c r="W4">
        <v>-128</v>
      </c>
      <c r="X4">
        <v>-24</v>
      </c>
      <c r="Y4">
        <v>-1.5</v>
      </c>
      <c r="Z4">
        <v>11.56</v>
      </c>
      <c r="AA4">
        <v>-49</v>
      </c>
      <c r="AB4">
        <v>6.36</v>
      </c>
      <c r="AC4">
        <v>-280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11.56</v>
      </c>
      <c r="M5" s="74">
        <v>4.43</v>
      </c>
      <c r="N5" s="73">
        <v>-44</v>
      </c>
      <c r="O5" s="46">
        <v>-18</v>
      </c>
      <c r="P5" s="46">
        <v>-300</v>
      </c>
      <c r="Q5" s="46">
        <v>-52</v>
      </c>
      <c r="R5" s="46">
        <v>0</v>
      </c>
      <c r="S5" s="74">
        <v>0</v>
      </c>
      <c r="U5" s="73">
        <v>-415.5</v>
      </c>
      <c r="V5" s="74">
        <v>15.99</v>
      </c>
      <c r="W5">
        <v>-44</v>
      </c>
      <c r="X5">
        <v>-18</v>
      </c>
      <c r="Y5">
        <v>-1.5</v>
      </c>
      <c r="Z5">
        <v>11.56</v>
      </c>
      <c r="AA5">
        <v>-52</v>
      </c>
      <c r="AB5">
        <v>4.43</v>
      </c>
      <c r="AC5">
        <v>-300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10.59</v>
      </c>
      <c r="M6" s="74">
        <v>1.64</v>
      </c>
      <c r="N6" s="73">
        <v>-8</v>
      </c>
      <c r="O6" s="46">
        <v>-19</v>
      </c>
      <c r="P6" s="46">
        <v>-330</v>
      </c>
      <c r="Q6" s="46">
        <v>-50</v>
      </c>
      <c r="R6" s="46">
        <v>0</v>
      </c>
      <c r="S6" s="74">
        <v>0</v>
      </c>
      <c r="U6" s="73">
        <v>-408.5</v>
      </c>
      <c r="V6" s="74">
        <v>12.23</v>
      </c>
      <c r="W6">
        <v>-8</v>
      </c>
      <c r="X6">
        <v>-19</v>
      </c>
      <c r="Y6">
        <v>-1.5</v>
      </c>
      <c r="Z6">
        <v>10.59</v>
      </c>
      <c r="AA6">
        <v>-50</v>
      </c>
      <c r="AB6">
        <v>1.64</v>
      </c>
      <c r="AC6">
        <v>-330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9.6300000000000008</v>
      </c>
      <c r="M7" s="74">
        <v>0</v>
      </c>
      <c r="N7" s="73">
        <v>-78</v>
      </c>
      <c r="O7" s="46">
        <v>-22</v>
      </c>
      <c r="P7" s="46">
        <v>-130</v>
      </c>
      <c r="Q7" s="46">
        <v>-52</v>
      </c>
      <c r="R7" s="46">
        <v>0</v>
      </c>
      <c r="S7" s="74">
        <v>0</v>
      </c>
      <c r="U7" s="73">
        <v>-283.5</v>
      </c>
      <c r="V7" s="74">
        <v>9.6300000000000008</v>
      </c>
      <c r="W7">
        <v>-78</v>
      </c>
      <c r="X7">
        <v>-22</v>
      </c>
      <c r="Y7">
        <v>-1.5</v>
      </c>
      <c r="Z7">
        <v>9.6300000000000008</v>
      </c>
      <c r="AA7">
        <v>-52</v>
      </c>
      <c r="AB7">
        <v>0</v>
      </c>
      <c r="AC7">
        <v>-130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9.6300000000000008</v>
      </c>
      <c r="M8" s="74">
        <v>0</v>
      </c>
      <c r="N8" s="73">
        <v>-120</v>
      </c>
      <c r="O8" s="46">
        <v>-20</v>
      </c>
      <c r="P8" s="46">
        <v>-20</v>
      </c>
      <c r="Q8" s="46">
        <v>-56</v>
      </c>
      <c r="R8" s="46">
        <v>0</v>
      </c>
      <c r="S8" s="74">
        <v>0</v>
      </c>
      <c r="U8" s="73">
        <v>-217.5</v>
      </c>
      <c r="V8" s="74">
        <v>9.6300000000000008</v>
      </c>
      <c r="W8">
        <v>-120</v>
      </c>
      <c r="X8">
        <v>-20</v>
      </c>
      <c r="Y8">
        <v>-1.5</v>
      </c>
      <c r="Z8">
        <v>9.6300000000000008</v>
      </c>
      <c r="AA8">
        <v>-56</v>
      </c>
      <c r="AB8">
        <v>0</v>
      </c>
      <c r="AC8">
        <v>-20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9.06</v>
      </c>
      <c r="M9" s="74">
        <v>0</v>
      </c>
      <c r="N9" s="73">
        <v>-140</v>
      </c>
      <c r="O9" s="46">
        <v>0</v>
      </c>
      <c r="P9" s="46">
        <v>-30</v>
      </c>
      <c r="Q9" s="46">
        <v>-56</v>
      </c>
      <c r="R9" s="46">
        <v>0</v>
      </c>
      <c r="S9" s="74">
        <v>0</v>
      </c>
      <c r="U9" s="73">
        <v>-228</v>
      </c>
      <c r="V9" s="74">
        <v>9.06</v>
      </c>
      <c r="W9">
        <v>-140</v>
      </c>
      <c r="X9">
        <v>0</v>
      </c>
      <c r="Y9">
        <v>-2</v>
      </c>
      <c r="Z9">
        <v>9.06</v>
      </c>
      <c r="AA9">
        <v>-56</v>
      </c>
      <c r="AB9">
        <v>0</v>
      </c>
      <c r="AC9">
        <v>-30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8.86</v>
      </c>
      <c r="M10" s="74">
        <v>0</v>
      </c>
      <c r="N10" s="73">
        <v>-171</v>
      </c>
      <c r="O10" s="46">
        <v>0</v>
      </c>
      <c r="P10" s="46">
        <v>-50</v>
      </c>
      <c r="Q10" s="46">
        <v>-59</v>
      </c>
      <c r="R10" s="46">
        <v>0</v>
      </c>
      <c r="S10" s="74">
        <v>0</v>
      </c>
      <c r="U10" s="73">
        <v>-282</v>
      </c>
      <c r="V10" s="74">
        <v>8.86</v>
      </c>
      <c r="W10">
        <v>-171</v>
      </c>
      <c r="X10">
        <v>0</v>
      </c>
      <c r="Y10">
        <v>-2</v>
      </c>
      <c r="Z10">
        <v>8.86</v>
      </c>
      <c r="AA10">
        <v>-59</v>
      </c>
      <c r="AB10">
        <v>0</v>
      </c>
      <c r="AC10">
        <v>-50</v>
      </c>
    </row>
    <row r="11" spans="1:29">
      <c r="G11" t="s">
        <v>53</v>
      </c>
      <c r="H11" s="73">
        <v>35.64</v>
      </c>
      <c r="I11" s="46">
        <v>0</v>
      </c>
      <c r="J11" s="46">
        <v>52.98</v>
      </c>
      <c r="K11" s="46">
        <v>0</v>
      </c>
      <c r="L11" s="46">
        <v>8.67</v>
      </c>
      <c r="M11" s="74">
        <v>0</v>
      </c>
      <c r="N11" s="73">
        <v>0</v>
      </c>
      <c r="O11" s="46">
        <v>-9</v>
      </c>
      <c r="P11" s="46">
        <v>0</v>
      </c>
      <c r="Q11" s="46">
        <v>-54</v>
      </c>
      <c r="R11" s="46">
        <v>0</v>
      </c>
      <c r="S11" s="74">
        <v>0</v>
      </c>
      <c r="U11" s="73">
        <v>-65</v>
      </c>
      <c r="V11" s="74">
        <v>97.29</v>
      </c>
      <c r="W11">
        <v>35.64</v>
      </c>
      <c r="X11">
        <v>-9</v>
      </c>
      <c r="Y11">
        <v>-2</v>
      </c>
      <c r="Z11">
        <v>8.67</v>
      </c>
      <c r="AA11">
        <v>-54</v>
      </c>
      <c r="AB11">
        <v>0</v>
      </c>
      <c r="AC11">
        <v>52.98</v>
      </c>
    </row>
    <row r="12" spans="1:29">
      <c r="G12" t="s">
        <v>54</v>
      </c>
      <c r="H12" s="73">
        <v>30.82</v>
      </c>
      <c r="I12" s="46">
        <v>0</v>
      </c>
      <c r="J12" s="46">
        <v>0</v>
      </c>
      <c r="K12" s="46">
        <v>0</v>
      </c>
      <c r="L12" s="46">
        <v>8.48</v>
      </c>
      <c r="M12" s="74">
        <v>0</v>
      </c>
      <c r="N12" s="73">
        <v>0</v>
      </c>
      <c r="O12" s="46">
        <v>-25</v>
      </c>
      <c r="P12" s="46">
        <v>-15</v>
      </c>
      <c r="Q12" s="46">
        <v>-54</v>
      </c>
      <c r="R12" s="46">
        <v>0</v>
      </c>
      <c r="S12" s="74">
        <v>0</v>
      </c>
      <c r="U12" s="73">
        <v>-96</v>
      </c>
      <c r="V12" s="74">
        <v>39.299999999999997</v>
      </c>
      <c r="W12">
        <v>30.82</v>
      </c>
      <c r="X12">
        <v>-25</v>
      </c>
      <c r="Y12">
        <v>-2</v>
      </c>
      <c r="Z12">
        <v>8.48</v>
      </c>
      <c r="AA12">
        <v>-54</v>
      </c>
      <c r="AB12">
        <v>0</v>
      </c>
      <c r="AC12">
        <v>-15</v>
      </c>
    </row>
    <row r="13" spans="1:29">
      <c r="G13" t="s">
        <v>55</v>
      </c>
      <c r="H13" s="73">
        <v>8.67</v>
      </c>
      <c r="I13" s="46">
        <v>0</v>
      </c>
      <c r="J13" s="46">
        <v>0</v>
      </c>
      <c r="K13" s="46">
        <v>0</v>
      </c>
      <c r="L13" s="46">
        <v>8.67</v>
      </c>
      <c r="M13" s="74">
        <v>0</v>
      </c>
      <c r="N13" s="73">
        <v>0</v>
      </c>
      <c r="O13" s="46">
        <v>-51</v>
      </c>
      <c r="P13" s="46">
        <v>0</v>
      </c>
      <c r="Q13" s="46">
        <v>-54</v>
      </c>
      <c r="R13" s="46">
        <v>0</v>
      </c>
      <c r="S13" s="74">
        <v>0</v>
      </c>
      <c r="U13" s="73">
        <v>-107</v>
      </c>
      <c r="V13" s="74">
        <v>17.34</v>
      </c>
      <c r="W13">
        <v>8.67</v>
      </c>
      <c r="X13">
        <v>-51</v>
      </c>
      <c r="Y13">
        <v>-2</v>
      </c>
      <c r="Z13">
        <v>8.67</v>
      </c>
      <c r="AA13">
        <v>-54</v>
      </c>
      <c r="AB13">
        <v>0</v>
      </c>
      <c r="AC13">
        <v>0</v>
      </c>
    </row>
    <row r="14" spans="1:29">
      <c r="G14" t="s">
        <v>56</v>
      </c>
      <c r="H14" s="73">
        <v>20.23</v>
      </c>
      <c r="I14" s="46">
        <v>0</v>
      </c>
      <c r="J14" s="46">
        <v>0</v>
      </c>
      <c r="K14" s="46">
        <v>0</v>
      </c>
      <c r="L14" s="46">
        <v>8.67</v>
      </c>
      <c r="M14" s="74">
        <v>0</v>
      </c>
      <c r="N14" s="73">
        <v>0</v>
      </c>
      <c r="O14" s="46">
        <v>-104</v>
      </c>
      <c r="P14" s="46">
        <v>-30</v>
      </c>
      <c r="Q14" s="46">
        <v>-54</v>
      </c>
      <c r="R14" s="46">
        <v>0</v>
      </c>
      <c r="S14" s="74">
        <v>0</v>
      </c>
      <c r="U14" s="73">
        <v>-190</v>
      </c>
      <c r="V14" s="74">
        <v>28.9</v>
      </c>
      <c r="W14">
        <v>20.23</v>
      </c>
      <c r="X14">
        <v>-104</v>
      </c>
      <c r="Y14">
        <v>-2</v>
      </c>
      <c r="Z14">
        <v>8.67</v>
      </c>
      <c r="AA14">
        <v>-54</v>
      </c>
      <c r="AB14">
        <v>0</v>
      </c>
      <c r="AC14">
        <v>-30</v>
      </c>
    </row>
    <row r="15" spans="1:29">
      <c r="G15" t="s">
        <v>57</v>
      </c>
      <c r="H15" s="73">
        <v>17.34</v>
      </c>
      <c r="I15" s="46">
        <v>0</v>
      </c>
      <c r="J15" s="46">
        <v>0</v>
      </c>
      <c r="K15" s="46">
        <v>0</v>
      </c>
      <c r="L15" s="46">
        <v>7.71</v>
      </c>
      <c r="M15" s="74">
        <v>0</v>
      </c>
      <c r="N15" s="73">
        <v>0</v>
      </c>
      <c r="O15" s="46">
        <v>-114</v>
      </c>
      <c r="P15" s="46">
        <v>0</v>
      </c>
      <c r="Q15" s="46">
        <v>-54</v>
      </c>
      <c r="R15" s="46">
        <v>0</v>
      </c>
      <c r="S15" s="74">
        <v>0</v>
      </c>
      <c r="U15" s="73">
        <v>-170</v>
      </c>
      <c r="V15" s="74">
        <v>25.05</v>
      </c>
      <c r="W15">
        <v>17.34</v>
      </c>
      <c r="X15">
        <v>-114</v>
      </c>
      <c r="Y15">
        <v>-2</v>
      </c>
      <c r="Z15">
        <v>7.71</v>
      </c>
      <c r="AA15">
        <v>-54</v>
      </c>
      <c r="AB15">
        <v>0</v>
      </c>
      <c r="AC15">
        <v>0</v>
      </c>
    </row>
    <row r="16" spans="1:29">
      <c r="G16" t="s">
        <v>58</v>
      </c>
      <c r="H16" s="73">
        <v>2.89</v>
      </c>
      <c r="I16" s="46">
        <v>0</v>
      </c>
      <c r="J16" s="46">
        <v>0</v>
      </c>
      <c r="K16" s="46">
        <v>0</v>
      </c>
      <c r="L16" s="46">
        <v>7.8</v>
      </c>
      <c r="M16" s="74">
        <v>0</v>
      </c>
      <c r="N16" s="73">
        <v>0</v>
      </c>
      <c r="O16" s="46">
        <v>-119</v>
      </c>
      <c r="P16" s="46">
        <v>-25</v>
      </c>
      <c r="Q16" s="46">
        <v>-54</v>
      </c>
      <c r="R16" s="46">
        <v>0</v>
      </c>
      <c r="S16" s="74">
        <v>0</v>
      </c>
      <c r="U16" s="73">
        <v>-200</v>
      </c>
      <c r="V16" s="74">
        <v>10.69</v>
      </c>
      <c r="W16">
        <v>2.89</v>
      </c>
      <c r="X16">
        <v>-119</v>
      </c>
      <c r="Y16">
        <v>-2</v>
      </c>
      <c r="Z16">
        <v>7.8</v>
      </c>
      <c r="AA16">
        <v>-54</v>
      </c>
      <c r="AB16">
        <v>0</v>
      </c>
      <c r="AC16">
        <v>-25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7.8</v>
      </c>
      <c r="M17" s="74">
        <v>0</v>
      </c>
      <c r="N17" s="73">
        <v>0</v>
      </c>
      <c r="O17" s="46">
        <v>-92</v>
      </c>
      <c r="P17" s="46">
        <v>-60</v>
      </c>
      <c r="Q17" s="46">
        <v>-54</v>
      </c>
      <c r="R17" s="46">
        <v>0</v>
      </c>
      <c r="S17" s="74">
        <v>0</v>
      </c>
      <c r="U17" s="73">
        <v>-208</v>
      </c>
      <c r="V17" s="74">
        <v>7.8</v>
      </c>
      <c r="W17">
        <v>0</v>
      </c>
      <c r="X17">
        <v>-92</v>
      </c>
      <c r="Y17">
        <v>-2</v>
      </c>
      <c r="Z17">
        <v>7.8</v>
      </c>
      <c r="AA17">
        <v>-54</v>
      </c>
      <c r="AB17">
        <v>0</v>
      </c>
      <c r="AC17">
        <v>-60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7.8</v>
      </c>
      <c r="M18" s="74">
        <v>0.1</v>
      </c>
      <c r="N18" s="73">
        <v>0</v>
      </c>
      <c r="O18" s="46">
        <v>-91</v>
      </c>
      <c r="P18" s="46">
        <v>-100</v>
      </c>
      <c r="Q18" s="46">
        <v>-54</v>
      </c>
      <c r="R18" s="46">
        <v>0</v>
      </c>
      <c r="S18" s="74">
        <v>0</v>
      </c>
      <c r="U18" s="73">
        <v>-247</v>
      </c>
      <c r="V18" s="74">
        <v>7.9</v>
      </c>
      <c r="W18">
        <v>0</v>
      </c>
      <c r="X18">
        <v>-91</v>
      </c>
      <c r="Y18">
        <v>-2</v>
      </c>
      <c r="Z18">
        <v>7.8</v>
      </c>
      <c r="AA18">
        <v>-54</v>
      </c>
      <c r="AB18">
        <v>0.1</v>
      </c>
      <c r="AC18">
        <v>-100</v>
      </c>
    </row>
    <row r="19" spans="7:29">
      <c r="G19" t="s">
        <v>61</v>
      </c>
      <c r="H19" s="73">
        <v>40.46</v>
      </c>
      <c r="I19" s="46">
        <v>0</v>
      </c>
      <c r="J19" s="46">
        <v>0</v>
      </c>
      <c r="K19" s="46">
        <v>0</v>
      </c>
      <c r="L19" s="46">
        <v>7.71</v>
      </c>
      <c r="M19" s="74">
        <v>0</v>
      </c>
      <c r="N19" s="73">
        <v>0</v>
      </c>
      <c r="O19" s="46">
        <v>-119</v>
      </c>
      <c r="P19" s="46">
        <v>-130</v>
      </c>
      <c r="Q19" s="46">
        <v>-54</v>
      </c>
      <c r="R19" s="46">
        <v>0</v>
      </c>
      <c r="S19" s="74">
        <v>0</v>
      </c>
      <c r="U19" s="73">
        <v>-305</v>
      </c>
      <c r="V19" s="74">
        <v>48.16</v>
      </c>
      <c r="W19">
        <v>40.46</v>
      </c>
      <c r="X19">
        <v>-119</v>
      </c>
      <c r="Y19">
        <v>-2</v>
      </c>
      <c r="Z19">
        <v>7.71</v>
      </c>
      <c r="AA19">
        <v>-54</v>
      </c>
      <c r="AB19">
        <v>0</v>
      </c>
      <c r="AC19">
        <v>-130</v>
      </c>
    </row>
    <row r="20" spans="7:29">
      <c r="G20" t="s">
        <v>62</v>
      </c>
      <c r="H20" s="73">
        <v>19.260000000000002</v>
      </c>
      <c r="I20" s="46">
        <v>0</v>
      </c>
      <c r="J20" s="46">
        <v>0</v>
      </c>
      <c r="K20" s="46">
        <v>0</v>
      </c>
      <c r="L20" s="46">
        <v>7.71</v>
      </c>
      <c r="M20" s="74">
        <v>0</v>
      </c>
      <c r="N20" s="73">
        <v>0</v>
      </c>
      <c r="O20" s="46">
        <v>-123</v>
      </c>
      <c r="P20" s="46">
        <v>-140</v>
      </c>
      <c r="Q20" s="46">
        <v>-54</v>
      </c>
      <c r="R20" s="46">
        <v>0</v>
      </c>
      <c r="S20" s="74">
        <v>0</v>
      </c>
      <c r="U20" s="73">
        <v>-319</v>
      </c>
      <c r="V20" s="74">
        <v>26.97</v>
      </c>
      <c r="W20">
        <v>19.260000000000002</v>
      </c>
      <c r="X20">
        <v>-123</v>
      </c>
      <c r="Y20">
        <v>-2</v>
      </c>
      <c r="Z20">
        <v>7.71</v>
      </c>
      <c r="AA20">
        <v>-54</v>
      </c>
      <c r="AB20">
        <v>0</v>
      </c>
      <c r="AC20">
        <v>-140</v>
      </c>
    </row>
    <row r="21" spans="7:29">
      <c r="G21" t="s">
        <v>63</v>
      </c>
      <c r="H21" s="73">
        <v>53.94</v>
      </c>
      <c r="I21" s="46">
        <v>0</v>
      </c>
      <c r="J21" s="46">
        <v>0</v>
      </c>
      <c r="K21" s="46">
        <v>0</v>
      </c>
      <c r="L21" s="46">
        <v>11.56</v>
      </c>
      <c r="M21" s="74">
        <v>0</v>
      </c>
      <c r="N21" s="73">
        <v>0</v>
      </c>
      <c r="O21" s="46">
        <v>-125</v>
      </c>
      <c r="P21" s="46">
        <v>-100</v>
      </c>
      <c r="Q21" s="46">
        <v>-54</v>
      </c>
      <c r="R21" s="46">
        <v>0</v>
      </c>
      <c r="S21" s="74">
        <v>0</v>
      </c>
      <c r="U21" s="73">
        <v>-281</v>
      </c>
      <c r="V21" s="74">
        <v>65.5</v>
      </c>
      <c r="W21">
        <v>53.94</v>
      </c>
      <c r="X21">
        <v>-125</v>
      </c>
      <c r="Y21">
        <v>-2</v>
      </c>
      <c r="Z21">
        <v>11.56</v>
      </c>
      <c r="AA21">
        <v>-54</v>
      </c>
      <c r="AB21">
        <v>0</v>
      </c>
      <c r="AC21">
        <v>-100</v>
      </c>
    </row>
    <row r="22" spans="7:29">
      <c r="G22" t="s">
        <v>64</v>
      </c>
      <c r="H22" s="73">
        <v>36.61</v>
      </c>
      <c r="I22" s="46">
        <v>0</v>
      </c>
      <c r="J22" s="46">
        <v>0</v>
      </c>
      <c r="K22" s="46">
        <v>0</v>
      </c>
      <c r="L22" s="46">
        <v>11.56</v>
      </c>
      <c r="M22" s="74">
        <v>0</v>
      </c>
      <c r="N22" s="73">
        <v>0</v>
      </c>
      <c r="O22" s="46">
        <v>-124</v>
      </c>
      <c r="P22" s="46">
        <v>-100</v>
      </c>
      <c r="Q22" s="46">
        <v>-54</v>
      </c>
      <c r="R22" s="46">
        <v>0</v>
      </c>
      <c r="S22" s="74">
        <v>0</v>
      </c>
      <c r="U22" s="73">
        <v>-280</v>
      </c>
      <c r="V22" s="74">
        <v>48.16</v>
      </c>
      <c r="W22">
        <v>36.61</v>
      </c>
      <c r="X22">
        <v>-124</v>
      </c>
      <c r="Y22">
        <v>-2</v>
      </c>
      <c r="Z22">
        <v>11.56</v>
      </c>
      <c r="AA22">
        <v>-54</v>
      </c>
      <c r="AB22">
        <v>0</v>
      </c>
      <c r="AC22">
        <v>-100</v>
      </c>
    </row>
    <row r="23" spans="7:29">
      <c r="G23" t="s">
        <v>65</v>
      </c>
      <c r="H23" s="73">
        <v>26.01</v>
      </c>
      <c r="I23" s="46">
        <v>0</v>
      </c>
      <c r="J23" s="46">
        <v>0</v>
      </c>
      <c r="K23" s="46">
        <v>0</v>
      </c>
      <c r="L23" s="46">
        <v>11.56</v>
      </c>
      <c r="M23" s="74">
        <v>0</v>
      </c>
      <c r="N23" s="73">
        <v>0</v>
      </c>
      <c r="O23" s="46">
        <v>-115</v>
      </c>
      <c r="P23" s="46">
        <v>-180</v>
      </c>
      <c r="Q23" s="46">
        <v>-54</v>
      </c>
      <c r="R23" s="46">
        <v>0</v>
      </c>
      <c r="S23" s="74">
        <v>0</v>
      </c>
      <c r="U23" s="73">
        <v>-351</v>
      </c>
      <c r="V23" s="74">
        <v>37.57</v>
      </c>
      <c r="W23">
        <v>26.01</v>
      </c>
      <c r="X23">
        <v>-115</v>
      </c>
      <c r="Y23">
        <v>-2</v>
      </c>
      <c r="Z23">
        <v>11.56</v>
      </c>
      <c r="AA23">
        <v>-54</v>
      </c>
      <c r="AB23">
        <v>0</v>
      </c>
      <c r="AC23">
        <v>-180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11.56</v>
      </c>
      <c r="M24" s="74">
        <v>0</v>
      </c>
      <c r="N24" s="73">
        <v>-3</v>
      </c>
      <c r="O24" s="46">
        <v>-121.99</v>
      </c>
      <c r="P24" s="46">
        <v>-115</v>
      </c>
      <c r="Q24" s="46">
        <v>-54</v>
      </c>
      <c r="R24" s="46">
        <v>0</v>
      </c>
      <c r="S24" s="74">
        <v>0</v>
      </c>
      <c r="U24" s="73">
        <v>-295.99</v>
      </c>
      <c r="V24" s="74">
        <v>11.56</v>
      </c>
      <c r="W24">
        <v>-3</v>
      </c>
      <c r="X24">
        <v>-121.99</v>
      </c>
      <c r="Y24">
        <v>-2</v>
      </c>
      <c r="Z24">
        <v>11.56</v>
      </c>
      <c r="AA24">
        <v>-54</v>
      </c>
      <c r="AB24">
        <v>0</v>
      </c>
      <c r="AC24">
        <v>-115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11.56</v>
      </c>
      <c r="M25" s="74">
        <v>0</v>
      </c>
      <c r="N25" s="73">
        <v>-25</v>
      </c>
      <c r="O25" s="46">
        <v>-128</v>
      </c>
      <c r="P25" s="46">
        <v>-120</v>
      </c>
      <c r="Q25" s="46">
        <v>-54</v>
      </c>
      <c r="R25" s="46">
        <v>0</v>
      </c>
      <c r="S25" s="74">
        <v>0</v>
      </c>
      <c r="U25" s="73">
        <v>-329</v>
      </c>
      <c r="V25" s="74">
        <v>11.56</v>
      </c>
      <c r="W25">
        <v>-25</v>
      </c>
      <c r="X25">
        <v>-128</v>
      </c>
      <c r="Y25">
        <v>-2</v>
      </c>
      <c r="Z25">
        <v>11.56</v>
      </c>
      <c r="AA25">
        <v>-54</v>
      </c>
      <c r="AB25">
        <v>0</v>
      </c>
      <c r="AC25">
        <v>-120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11.56</v>
      </c>
      <c r="M26" s="74">
        <v>0</v>
      </c>
      <c r="N26" s="73">
        <v>-76</v>
      </c>
      <c r="O26" s="46">
        <v>-170</v>
      </c>
      <c r="P26" s="46">
        <v>-120</v>
      </c>
      <c r="Q26" s="46">
        <v>-54</v>
      </c>
      <c r="R26" s="46">
        <v>0</v>
      </c>
      <c r="S26" s="74">
        <v>0</v>
      </c>
      <c r="U26" s="73">
        <v>-422</v>
      </c>
      <c r="V26" s="74">
        <v>11.56</v>
      </c>
      <c r="W26">
        <v>-76</v>
      </c>
      <c r="X26">
        <v>-170</v>
      </c>
      <c r="Y26">
        <v>-2</v>
      </c>
      <c r="Z26">
        <v>11.56</v>
      </c>
      <c r="AA26">
        <v>-54</v>
      </c>
      <c r="AB26">
        <v>0</v>
      </c>
      <c r="AC26">
        <v>-120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11.56</v>
      </c>
      <c r="M27" s="74">
        <v>0</v>
      </c>
      <c r="N27" s="73">
        <v>-107</v>
      </c>
      <c r="O27" s="46">
        <v>-113</v>
      </c>
      <c r="P27" s="46">
        <v>-110</v>
      </c>
      <c r="Q27" s="46">
        <v>-55</v>
      </c>
      <c r="R27" s="46">
        <v>0</v>
      </c>
      <c r="S27" s="74">
        <v>0</v>
      </c>
      <c r="U27" s="73">
        <v>-387</v>
      </c>
      <c r="V27" s="74">
        <v>11.56</v>
      </c>
      <c r="W27">
        <v>-107</v>
      </c>
      <c r="X27">
        <v>-113</v>
      </c>
      <c r="Y27">
        <v>-2</v>
      </c>
      <c r="Z27">
        <v>11.56</v>
      </c>
      <c r="AA27">
        <v>-55</v>
      </c>
      <c r="AB27">
        <v>0</v>
      </c>
      <c r="AC27">
        <v>-110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11.56</v>
      </c>
      <c r="M28" s="74">
        <v>0</v>
      </c>
      <c r="N28" s="73">
        <v>-132</v>
      </c>
      <c r="O28" s="46">
        <v>-127</v>
      </c>
      <c r="P28" s="46">
        <v>-110</v>
      </c>
      <c r="Q28" s="46">
        <v>-54</v>
      </c>
      <c r="R28" s="46">
        <v>0</v>
      </c>
      <c r="S28" s="74">
        <v>0</v>
      </c>
      <c r="U28" s="73">
        <v>-425</v>
      </c>
      <c r="V28" s="74">
        <v>11.56</v>
      </c>
      <c r="W28">
        <v>-132</v>
      </c>
      <c r="X28">
        <v>-127</v>
      </c>
      <c r="Y28">
        <v>-2</v>
      </c>
      <c r="Z28">
        <v>11.56</v>
      </c>
      <c r="AA28">
        <v>-54</v>
      </c>
      <c r="AB28">
        <v>0</v>
      </c>
      <c r="AC28">
        <v>-110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11.56</v>
      </c>
      <c r="M29" s="74">
        <v>0</v>
      </c>
      <c r="N29" s="73">
        <v>-193</v>
      </c>
      <c r="O29" s="46">
        <v>-129</v>
      </c>
      <c r="P29" s="46">
        <v>-70</v>
      </c>
      <c r="Q29" s="46">
        <v>-54</v>
      </c>
      <c r="R29" s="46">
        <v>0</v>
      </c>
      <c r="S29" s="74">
        <v>0</v>
      </c>
      <c r="U29" s="73">
        <v>-448</v>
      </c>
      <c r="V29" s="74">
        <v>11.56</v>
      </c>
      <c r="W29">
        <v>-193</v>
      </c>
      <c r="X29">
        <v>-129</v>
      </c>
      <c r="Y29">
        <v>-2</v>
      </c>
      <c r="Z29">
        <v>11.56</v>
      </c>
      <c r="AA29">
        <v>-54</v>
      </c>
      <c r="AB29">
        <v>0</v>
      </c>
      <c r="AC29">
        <v>-70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11.56</v>
      </c>
      <c r="M30" s="74">
        <v>0</v>
      </c>
      <c r="N30" s="73">
        <v>-230</v>
      </c>
      <c r="O30" s="46">
        <v>-169</v>
      </c>
      <c r="P30" s="46">
        <v>-70</v>
      </c>
      <c r="Q30" s="46">
        <v>-54</v>
      </c>
      <c r="R30" s="46">
        <v>0</v>
      </c>
      <c r="S30" s="74">
        <v>0</v>
      </c>
      <c r="U30" s="73">
        <v>-525</v>
      </c>
      <c r="V30" s="74">
        <v>11.56</v>
      </c>
      <c r="W30">
        <v>-230</v>
      </c>
      <c r="X30">
        <v>-169</v>
      </c>
      <c r="Y30">
        <v>-2</v>
      </c>
      <c r="Z30">
        <v>11.56</v>
      </c>
      <c r="AA30">
        <v>-54</v>
      </c>
      <c r="AB30">
        <v>0</v>
      </c>
      <c r="AC30">
        <v>-70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10.6</v>
      </c>
      <c r="M31" s="74">
        <v>0</v>
      </c>
      <c r="N31" s="73">
        <v>-190</v>
      </c>
      <c r="O31" s="46">
        <v>-246</v>
      </c>
      <c r="P31" s="46">
        <v>-45</v>
      </c>
      <c r="Q31" s="46">
        <v>-54</v>
      </c>
      <c r="R31" s="46">
        <v>0</v>
      </c>
      <c r="S31" s="74">
        <v>0</v>
      </c>
      <c r="U31" s="73">
        <v>-537</v>
      </c>
      <c r="V31" s="74">
        <v>10.6</v>
      </c>
      <c r="W31">
        <v>-190</v>
      </c>
      <c r="X31">
        <v>-246</v>
      </c>
      <c r="Y31">
        <v>-2</v>
      </c>
      <c r="Z31">
        <v>10.6</v>
      </c>
      <c r="AA31">
        <v>-54</v>
      </c>
      <c r="AB31">
        <v>0</v>
      </c>
      <c r="AC31">
        <v>-45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10.6</v>
      </c>
      <c r="M32" s="74">
        <v>0</v>
      </c>
      <c r="N32" s="73">
        <v>-204</v>
      </c>
      <c r="O32" s="46">
        <v>-242</v>
      </c>
      <c r="P32" s="46">
        <v>-20</v>
      </c>
      <c r="Q32" s="46">
        <v>-54</v>
      </c>
      <c r="R32" s="46">
        <v>0</v>
      </c>
      <c r="S32" s="74">
        <v>0</v>
      </c>
      <c r="U32" s="73">
        <v>-522</v>
      </c>
      <c r="V32" s="74">
        <v>10.6</v>
      </c>
      <c r="W32">
        <v>-204</v>
      </c>
      <c r="X32">
        <v>-242</v>
      </c>
      <c r="Y32">
        <v>-2</v>
      </c>
      <c r="Z32">
        <v>10.6</v>
      </c>
      <c r="AA32">
        <v>-54</v>
      </c>
      <c r="AB32">
        <v>0</v>
      </c>
      <c r="AC32">
        <v>-20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9.6300000000000008</v>
      </c>
      <c r="M33" s="74">
        <v>0</v>
      </c>
      <c r="N33" s="73">
        <v>-168</v>
      </c>
      <c r="O33" s="46">
        <v>-309</v>
      </c>
      <c r="P33" s="46">
        <v>-40</v>
      </c>
      <c r="Q33" s="46">
        <v>-64</v>
      </c>
      <c r="R33" s="46">
        <v>0</v>
      </c>
      <c r="S33" s="74">
        <v>0</v>
      </c>
      <c r="U33" s="73">
        <v>-583</v>
      </c>
      <c r="V33" s="74">
        <v>9.6300000000000008</v>
      </c>
      <c r="W33">
        <v>-168</v>
      </c>
      <c r="X33">
        <v>-309</v>
      </c>
      <c r="Y33">
        <v>-2</v>
      </c>
      <c r="Z33">
        <v>9.6300000000000008</v>
      </c>
      <c r="AA33">
        <v>-64</v>
      </c>
      <c r="AB33">
        <v>0</v>
      </c>
      <c r="AC33">
        <v>-40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9.6300000000000008</v>
      </c>
      <c r="M34" s="74">
        <v>0</v>
      </c>
      <c r="N34" s="73">
        <v>-168</v>
      </c>
      <c r="O34" s="46">
        <v>-171</v>
      </c>
      <c r="P34" s="46">
        <v>-220</v>
      </c>
      <c r="Q34" s="46">
        <v>-64</v>
      </c>
      <c r="R34" s="46">
        <v>0</v>
      </c>
      <c r="S34" s="74">
        <v>0</v>
      </c>
      <c r="U34" s="73">
        <v>-625</v>
      </c>
      <c r="V34" s="74">
        <v>9.6300000000000008</v>
      </c>
      <c r="W34">
        <v>-168</v>
      </c>
      <c r="X34">
        <v>-171</v>
      </c>
      <c r="Y34">
        <v>-2</v>
      </c>
      <c r="Z34">
        <v>9.6300000000000008</v>
      </c>
      <c r="AA34">
        <v>-64</v>
      </c>
      <c r="AB34">
        <v>0</v>
      </c>
      <c r="AC34">
        <v>-220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9.6300000000000008</v>
      </c>
      <c r="M35" s="74">
        <v>0.1</v>
      </c>
      <c r="N35" s="73">
        <v>-219</v>
      </c>
      <c r="O35" s="46">
        <v>-122</v>
      </c>
      <c r="P35" s="46">
        <v>-250</v>
      </c>
      <c r="Q35" s="46">
        <v>-64</v>
      </c>
      <c r="R35" s="46">
        <v>0</v>
      </c>
      <c r="S35" s="74">
        <v>0</v>
      </c>
      <c r="U35" s="73">
        <v>-655</v>
      </c>
      <c r="V35" s="74">
        <v>9.73</v>
      </c>
      <c r="W35">
        <v>-219</v>
      </c>
      <c r="X35">
        <v>-122</v>
      </c>
      <c r="Y35">
        <v>0</v>
      </c>
      <c r="Z35">
        <v>9.6300000000000008</v>
      </c>
      <c r="AA35">
        <v>-64</v>
      </c>
      <c r="AB35">
        <v>0.1</v>
      </c>
      <c r="AC35">
        <v>-250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9.6300000000000008</v>
      </c>
      <c r="M36" s="74">
        <v>0.1</v>
      </c>
      <c r="N36" s="73">
        <v>-238</v>
      </c>
      <c r="O36" s="46">
        <v>-125</v>
      </c>
      <c r="P36" s="46">
        <v>-260</v>
      </c>
      <c r="Q36" s="46">
        <v>-64</v>
      </c>
      <c r="R36" s="46">
        <v>0</v>
      </c>
      <c r="S36" s="74">
        <v>0</v>
      </c>
      <c r="U36" s="73">
        <v>-687</v>
      </c>
      <c r="V36" s="74">
        <v>9.73</v>
      </c>
      <c r="W36">
        <v>-238</v>
      </c>
      <c r="X36">
        <v>-125</v>
      </c>
      <c r="Y36">
        <v>0</v>
      </c>
      <c r="Z36">
        <v>9.6300000000000008</v>
      </c>
      <c r="AA36">
        <v>-64</v>
      </c>
      <c r="AB36">
        <v>0.1</v>
      </c>
      <c r="AC36">
        <v>-260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7.71</v>
      </c>
      <c r="M37" s="74">
        <v>0</v>
      </c>
      <c r="N37" s="73">
        <v>-186</v>
      </c>
      <c r="O37" s="46">
        <v>-130</v>
      </c>
      <c r="P37" s="46">
        <v>-230</v>
      </c>
      <c r="Q37" s="46">
        <v>-64</v>
      </c>
      <c r="R37" s="46">
        <v>0</v>
      </c>
      <c r="S37" s="74">
        <v>0</v>
      </c>
      <c r="U37" s="73">
        <v>-610</v>
      </c>
      <c r="V37" s="74">
        <v>7.71</v>
      </c>
      <c r="W37">
        <v>-186</v>
      </c>
      <c r="X37">
        <v>-130</v>
      </c>
      <c r="Y37">
        <v>0</v>
      </c>
      <c r="Z37">
        <v>7.71</v>
      </c>
      <c r="AA37">
        <v>-64</v>
      </c>
      <c r="AB37">
        <v>0</v>
      </c>
      <c r="AC37">
        <v>-230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9.6300000000000008</v>
      </c>
      <c r="M38" s="74">
        <v>0</v>
      </c>
      <c r="N38" s="73">
        <v>-217</v>
      </c>
      <c r="O38" s="46">
        <v>-132</v>
      </c>
      <c r="P38" s="46">
        <v>-240</v>
      </c>
      <c r="Q38" s="46">
        <v>-64</v>
      </c>
      <c r="R38" s="46">
        <v>0</v>
      </c>
      <c r="S38" s="74">
        <v>0</v>
      </c>
      <c r="U38" s="73">
        <v>-653</v>
      </c>
      <c r="V38" s="74">
        <v>9.6300000000000008</v>
      </c>
      <c r="W38">
        <v>-217</v>
      </c>
      <c r="X38">
        <v>-132</v>
      </c>
      <c r="Y38">
        <v>0</v>
      </c>
      <c r="Z38">
        <v>9.6300000000000008</v>
      </c>
      <c r="AA38">
        <v>-64</v>
      </c>
      <c r="AB38">
        <v>0</v>
      </c>
      <c r="AC38">
        <v>-240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12.52</v>
      </c>
      <c r="M39" s="74">
        <v>0.1</v>
      </c>
      <c r="N39" s="73">
        <v>-219</v>
      </c>
      <c r="O39" s="46">
        <v>-119</v>
      </c>
      <c r="P39" s="46">
        <v>-260</v>
      </c>
      <c r="Q39" s="46">
        <v>-78</v>
      </c>
      <c r="R39" s="46">
        <v>0</v>
      </c>
      <c r="S39" s="74">
        <v>0</v>
      </c>
      <c r="U39" s="73">
        <v>-676</v>
      </c>
      <c r="V39" s="74">
        <v>12.62</v>
      </c>
      <c r="W39">
        <v>-219</v>
      </c>
      <c r="X39">
        <v>-119</v>
      </c>
      <c r="Y39">
        <v>0</v>
      </c>
      <c r="Z39">
        <v>12.52</v>
      </c>
      <c r="AA39">
        <v>-78</v>
      </c>
      <c r="AB39">
        <v>0.1</v>
      </c>
      <c r="AC39">
        <v>-260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12.04</v>
      </c>
      <c r="M40" s="74">
        <v>0</v>
      </c>
      <c r="N40" s="73">
        <v>-214</v>
      </c>
      <c r="O40" s="46">
        <v>-138</v>
      </c>
      <c r="P40" s="46">
        <v>-260</v>
      </c>
      <c r="Q40" s="46">
        <v>-78</v>
      </c>
      <c r="R40" s="46">
        <v>0</v>
      </c>
      <c r="S40" s="74">
        <v>0</v>
      </c>
      <c r="U40" s="73">
        <v>-690</v>
      </c>
      <c r="V40" s="74">
        <v>12.04</v>
      </c>
      <c r="W40">
        <v>-214</v>
      </c>
      <c r="X40">
        <v>-138</v>
      </c>
      <c r="Y40">
        <v>0</v>
      </c>
      <c r="Z40">
        <v>12.04</v>
      </c>
      <c r="AA40">
        <v>-78</v>
      </c>
      <c r="AB40">
        <v>0</v>
      </c>
      <c r="AC40">
        <v>-260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11.56</v>
      </c>
      <c r="M41" s="74">
        <v>0</v>
      </c>
      <c r="N41" s="73">
        <v>-237</v>
      </c>
      <c r="O41" s="46">
        <v>-97</v>
      </c>
      <c r="P41" s="46">
        <v>-260</v>
      </c>
      <c r="Q41" s="46">
        <v>-78</v>
      </c>
      <c r="R41" s="46">
        <v>0</v>
      </c>
      <c r="S41" s="74">
        <v>0</v>
      </c>
      <c r="U41" s="73">
        <v>-672</v>
      </c>
      <c r="V41" s="74">
        <v>11.56</v>
      </c>
      <c r="W41">
        <v>-237</v>
      </c>
      <c r="X41">
        <v>-97</v>
      </c>
      <c r="Y41">
        <v>0</v>
      </c>
      <c r="Z41">
        <v>11.56</v>
      </c>
      <c r="AA41">
        <v>-78</v>
      </c>
      <c r="AB41">
        <v>0</v>
      </c>
      <c r="AC41">
        <v>-260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11.56</v>
      </c>
      <c r="M42" s="74">
        <v>0</v>
      </c>
      <c r="N42" s="73">
        <v>-254</v>
      </c>
      <c r="O42" s="46">
        <v>-109</v>
      </c>
      <c r="P42" s="46">
        <v>-290</v>
      </c>
      <c r="Q42" s="46">
        <v>-78</v>
      </c>
      <c r="R42" s="46">
        <v>0</v>
      </c>
      <c r="S42" s="74">
        <v>0</v>
      </c>
      <c r="U42" s="73">
        <v>-731</v>
      </c>
      <c r="V42" s="74">
        <v>11.56</v>
      </c>
      <c r="W42">
        <v>-254</v>
      </c>
      <c r="X42">
        <v>-109</v>
      </c>
      <c r="Y42">
        <v>0</v>
      </c>
      <c r="Z42">
        <v>11.56</v>
      </c>
      <c r="AA42">
        <v>-78</v>
      </c>
      <c r="AB42">
        <v>0</v>
      </c>
      <c r="AC42">
        <v>-290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10.6</v>
      </c>
      <c r="M43" s="74">
        <v>0</v>
      </c>
      <c r="N43" s="73">
        <v>-214</v>
      </c>
      <c r="O43" s="46">
        <v>-89</v>
      </c>
      <c r="P43" s="46">
        <v>-280</v>
      </c>
      <c r="Q43" s="46">
        <v>-79</v>
      </c>
      <c r="R43" s="46">
        <v>0</v>
      </c>
      <c r="S43" s="74">
        <v>0</v>
      </c>
      <c r="U43" s="73">
        <v>-662</v>
      </c>
      <c r="V43" s="74">
        <v>10.6</v>
      </c>
      <c r="W43">
        <v>-214</v>
      </c>
      <c r="X43">
        <v>-89</v>
      </c>
      <c r="Y43">
        <v>0</v>
      </c>
      <c r="Z43">
        <v>10.6</v>
      </c>
      <c r="AA43">
        <v>-79</v>
      </c>
      <c r="AB43">
        <v>0</v>
      </c>
      <c r="AC43">
        <v>-280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10.6</v>
      </c>
      <c r="M44" s="74">
        <v>0</v>
      </c>
      <c r="N44" s="73">
        <v>-220</v>
      </c>
      <c r="O44" s="46">
        <v>-79</v>
      </c>
      <c r="P44" s="46">
        <v>-260</v>
      </c>
      <c r="Q44" s="46">
        <v>-78</v>
      </c>
      <c r="R44" s="46">
        <v>0</v>
      </c>
      <c r="S44" s="74">
        <v>0</v>
      </c>
      <c r="U44" s="73">
        <v>-637</v>
      </c>
      <c r="V44" s="74">
        <v>10.6</v>
      </c>
      <c r="W44">
        <v>-220</v>
      </c>
      <c r="X44">
        <v>-79</v>
      </c>
      <c r="Y44">
        <v>0</v>
      </c>
      <c r="Z44">
        <v>10.6</v>
      </c>
      <c r="AA44">
        <v>-78</v>
      </c>
      <c r="AB44">
        <v>0</v>
      </c>
      <c r="AC44">
        <v>-260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10.59</v>
      </c>
      <c r="M45" s="74">
        <v>0.1</v>
      </c>
      <c r="N45" s="73">
        <v>-218</v>
      </c>
      <c r="O45" s="46">
        <v>-73</v>
      </c>
      <c r="P45" s="46">
        <v>-270</v>
      </c>
      <c r="Q45" s="46">
        <v>-78</v>
      </c>
      <c r="R45" s="46">
        <v>0</v>
      </c>
      <c r="S45" s="74">
        <v>0</v>
      </c>
      <c r="U45" s="73">
        <v>-639</v>
      </c>
      <c r="V45" s="74">
        <v>10.69</v>
      </c>
      <c r="W45">
        <v>-218</v>
      </c>
      <c r="X45">
        <v>-73</v>
      </c>
      <c r="Y45">
        <v>0</v>
      </c>
      <c r="Z45">
        <v>10.59</v>
      </c>
      <c r="AA45">
        <v>-78</v>
      </c>
      <c r="AB45">
        <v>0.1</v>
      </c>
      <c r="AC45">
        <v>-270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9.6300000000000008</v>
      </c>
      <c r="M46" s="74">
        <v>0</v>
      </c>
      <c r="N46" s="73">
        <v>-237</v>
      </c>
      <c r="O46" s="46">
        <v>-71</v>
      </c>
      <c r="P46" s="46">
        <v>-260</v>
      </c>
      <c r="Q46" s="46">
        <v>-79</v>
      </c>
      <c r="R46" s="46">
        <v>0</v>
      </c>
      <c r="S46" s="74">
        <v>0</v>
      </c>
      <c r="U46" s="73">
        <v>-647</v>
      </c>
      <c r="V46" s="74">
        <v>9.6300000000000008</v>
      </c>
      <c r="W46">
        <v>-237</v>
      </c>
      <c r="X46">
        <v>-71</v>
      </c>
      <c r="Y46">
        <v>0</v>
      </c>
      <c r="Z46">
        <v>9.6300000000000008</v>
      </c>
      <c r="AA46">
        <v>-79</v>
      </c>
      <c r="AB46">
        <v>0</v>
      </c>
      <c r="AC46">
        <v>-260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10.11</v>
      </c>
      <c r="M47" s="74">
        <v>0</v>
      </c>
      <c r="N47" s="73">
        <v>-193</v>
      </c>
      <c r="O47" s="46">
        <v>-41</v>
      </c>
      <c r="P47" s="46">
        <v>-216</v>
      </c>
      <c r="Q47" s="46">
        <v>-78</v>
      </c>
      <c r="R47" s="46">
        <v>0</v>
      </c>
      <c r="S47" s="74">
        <v>0</v>
      </c>
      <c r="U47" s="73">
        <v>-528</v>
      </c>
      <c r="V47" s="74">
        <v>10.11</v>
      </c>
      <c r="W47">
        <v>-193</v>
      </c>
      <c r="X47">
        <v>-41</v>
      </c>
      <c r="Y47">
        <v>0</v>
      </c>
      <c r="Z47">
        <v>10.11</v>
      </c>
      <c r="AA47">
        <v>-78</v>
      </c>
      <c r="AB47">
        <v>0</v>
      </c>
      <c r="AC47">
        <v>-216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9.15</v>
      </c>
      <c r="M48" s="74">
        <v>0</v>
      </c>
      <c r="N48" s="73">
        <v>-186</v>
      </c>
      <c r="O48" s="46">
        <v>-48</v>
      </c>
      <c r="P48" s="46">
        <v>-189</v>
      </c>
      <c r="Q48" s="46">
        <v>-78</v>
      </c>
      <c r="R48" s="46">
        <v>0</v>
      </c>
      <c r="S48" s="74">
        <v>0</v>
      </c>
      <c r="U48" s="73">
        <v>-501</v>
      </c>
      <c r="V48" s="74">
        <v>9.15</v>
      </c>
      <c r="W48">
        <v>-186</v>
      </c>
      <c r="X48">
        <v>-48</v>
      </c>
      <c r="Y48">
        <v>0</v>
      </c>
      <c r="Z48">
        <v>9.15</v>
      </c>
      <c r="AA48">
        <v>-78</v>
      </c>
      <c r="AB48">
        <v>0</v>
      </c>
      <c r="AC48">
        <v>-189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10.6</v>
      </c>
      <c r="M49" s="74">
        <v>0</v>
      </c>
      <c r="N49" s="73">
        <v>-138</v>
      </c>
      <c r="O49" s="46">
        <v>-50</v>
      </c>
      <c r="P49" s="46">
        <v>-201</v>
      </c>
      <c r="Q49" s="46">
        <v>-88</v>
      </c>
      <c r="R49" s="46">
        <v>0</v>
      </c>
      <c r="S49" s="74">
        <v>0</v>
      </c>
      <c r="U49" s="73">
        <v>-477</v>
      </c>
      <c r="V49" s="74">
        <v>10.6</v>
      </c>
      <c r="W49">
        <v>-138</v>
      </c>
      <c r="X49">
        <v>-50</v>
      </c>
      <c r="Y49">
        <v>0</v>
      </c>
      <c r="Z49">
        <v>10.6</v>
      </c>
      <c r="AA49">
        <v>-88</v>
      </c>
      <c r="AB49">
        <v>0</v>
      </c>
      <c r="AC49">
        <v>-201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9.6300000000000008</v>
      </c>
      <c r="M50" s="74">
        <v>0</v>
      </c>
      <c r="N50" s="73">
        <v>-136</v>
      </c>
      <c r="O50" s="46">
        <v>-80</v>
      </c>
      <c r="P50" s="46">
        <v>-211</v>
      </c>
      <c r="Q50" s="46">
        <v>-89</v>
      </c>
      <c r="R50" s="46">
        <v>0</v>
      </c>
      <c r="S50" s="74">
        <v>0</v>
      </c>
      <c r="U50" s="73">
        <v>-516</v>
      </c>
      <c r="V50" s="74">
        <v>9.6300000000000008</v>
      </c>
      <c r="W50">
        <v>-136</v>
      </c>
      <c r="X50">
        <v>-80</v>
      </c>
      <c r="Y50">
        <v>0</v>
      </c>
      <c r="Z50">
        <v>9.6300000000000008</v>
      </c>
      <c r="AA50">
        <v>-89</v>
      </c>
      <c r="AB50">
        <v>0</v>
      </c>
      <c r="AC50">
        <v>-211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12.04</v>
      </c>
      <c r="M51" s="74">
        <v>0</v>
      </c>
      <c r="N51" s="73">
        <v>-145</v>
      </c>
      <c r="O51" s="46">
        <v>-52</v>
      </c>
      <c r="P51" s="46">
        <v>-202</v>
      </c>
      <c r="Q51" s="46">
        <v>-88</v>
      </c>
      <c r="R51" s="46">
        <v>0</v>
      </c>
      <c r="S51" s="74">
        <v>0</v>
      </c>
      <c r="U51" s="73">
        <v>-487</v>
      </c>
      <c r="V51" s="74">
        <v>12.04</v>
      </c>
      <c r="W51">
        <v>-145</v>
      </c>
      <c r="X51">
        <v>-52</v>
      </c>
      <c r="Y51">
        <v>0</v>
      </c>
      <c r="Z51">
        <v>12.04</v>
      </c>
      <c r="AA51">
        <v>-88</v>
      </c>
      <c r="AB51">
        <v>0</v>
      </c>
      <c r="AC51">
        <v>-202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10.6</v>
      </c>
      <c r="M52" s="74">
        <v>0</v>
      </c>
      <c r="N52" s="73">
        <v>-128</v>
      </c>
      <c r="O52" s="46">
        <v>-55</v>
      </c>
      <c r="P52" s="46">
        <v>-205</v>
      </c>
      <c r="Q52" s="46">
        <v>-88</v>
      </c>
      <c r="R52" s="46">
        <v>0</v>
      </c>
      <c r="S52" s="74">
        <v>0</v>
      </c>
      <c r="U52" s="73">
        <v>-476</v>
      </c>
      <c r="V52" s="74">
        <v>10.6</v>
      </c>
      <c r="W52">
        <v>-128</v>
      </c>
      <c r="X52">
        <v>-55</v>
      </c>
      <c r="Y52">
        <v>0</v>
      </c>
      <c r="Z52">
        <v>10.6</v>
      </c>
      <c r="AA52">
        <v>-88</v>
      </c>
      <c r="AB52">
        <v>0</v>
      </c>
      <c r="AC52">
        <v>-205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12.52</v>
      </c>
      <c r="M53" s="74">
        <v>0</v>
      </c>
      <c r="N53" s="73">
        <v>-84</v>
      </c>
      <c r="O53" s="46">
        <v>-153</v>
      </c>
      <c r="P53" s="46">
        <v>-180</v>
      </c>
      <c r="Q53" s="46">
        <v>-88</v>
      </c>
      <c r="R53" s="46">
        <v>0</v>
      </c>
      <c r="S53" s="74">
        <v>0</v>
      </c>
      <c r="U53" s="73">
        <v>-505</v>
      </c>
      <c r="V53" s="74">
        <v>12.52</v>
      </c>
      <c r="W53">
        <v>-84</v>
      </c>
      <c r="X53">
        <v>-153</v>
      </c>
      <c r="Y53">
        <v>0</v>
      </c>
      <c r="Z53">
        <v>12.52</v>
      </c>
      <c r="AA53">
        <v>-88</v>
      </c>
      <c r="AB53">
        <v>0</v>
      </c>
      <c r="AC53">
        <v>-180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12.04</v>
      </c>
      <c r="M54" s="74">
        <v>0</v>
      </c>
      <c r="N54" s="73">
        <v>-75</v>
      </c>
      <c r="O54" s="46">
        <v>-151</v>
      </c>
      <c r="P54" s="46">
        <v>-188</v>
      </c>
      <c r="Q54" s="46">
        <v>-88</v>
      </c>
      <c r="R54" s="46">
        <v>0</v>
      </c>
      <c r="S54" s="74">
        <v>0</v>
      </c>
      <c r="U54" s="73">
        <v>-502</v>
      </c>
      <c r="V54" s="74">
        <v>12.04</v>
      </c>
      <c r="W54">
        <v>-75</v>
      </c>
      <c r="X54">
        <v>-151</v>
      </c>
      <c r="Y54">
        <v>0</v>
      </c>
      <c r="Z54">
        <v>12.04</v>
      </c>
      <c r="AA54">
        <v>-88</v>
      </c>
      <c r="AB54">
        <v>0</v>
      </c>
      <c r="AC54">
        <v>-188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11.56</v>
      </c>
      <c r="M55" s="74">
        <v>0</v>
      </c>
      <c r="N55" s="73">
        <v>-137</v>
      </c>
      <c r="O55" s="46">
        <v>-139</v>
      </c>
      <c r="P55" s="46">
        <v>-97</v>
      </c>
      <c r="Q55" s="46">
        <v>-88</v>
      </c>
      <c r="R55" s="46">
        <v>0</v>
      </c>
      <c r="S55" s="74">
        <v>0</v>
      </c>
      <c r="U55" s="73">
        <v>-461</v>
      </c>
      <c r="V55" s="74">
        <v>11.56</v>
      </c>
      <c r="W55">
        <v>-137</v>
      </c>
      <c r="X55">
        <v>-139</v>
      </c>
      <c r="Y55">
        <v>0</v>
      </c>
      <c r="Z55">
        <v>11.56</v>
      </c>
      <c r="AA55">
        <v>-88</v>
      </c>
      <c r="AB55">
        <v>0</v>
      </c>
      <c r="AC55">
        <v>-97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12.52</v>
      </c>
      <c r="M56" s="74">
        <v>0</v>
      </c>
      <c r="N56" s="73">
        <v>-122</v>
      </c>
      <c r="O56" s="46">
        <v>-147</v>
      </c>
      <c r="P56" s="46">
        <v>-94</v>
      </c>
      <c r="Q56" s="46">
        <v>-88</v>
      </c>
      <c r="R56" s="46">
        <v>0</v>
      </c>
      <c r="S56" s="74">
        <v>0</v>
      </c>
      <c r="U56" s="73">
        <v>-451</v>
      </c>
      <c r="V56" s="74">
        <v>12.52</v>
      </c>
      <c r="W56">
        <v>-122</v>
      </c>
      <c r="X56">
        <v>-147</v>
      </c>
      <c r="Y56">
        <v>0</v>
      </c>
      <c r="Z56">
        <v>12.52</v>
      </c>
      <c r="AA56">
        <v>-88</v>
      </c>
      <c r="AB56">
        <v>0</v>
      </c>
      <c r="AC56">
        <v>-94</v>
      </c>
    </row>
    <row r="57" spans="7:29">
      <c r="G57" t="s">
        <v>99</v>
      </c>
      <c r="H57" s="73">
        <v>0</v>
      </c>
      <c r="I57" s="46">
        <v>0</v>
      </c>
      <c r="J57" s="46">
        <v>30.83</v>
      </c>
      <c r="K57" s="46">
        <v>0</v>
      </c>
      <c r="L57" s="46">
        <v>12.52</v>
      </c>
      <c r="M57" s="74">
        <v>0</v>
      </c>
      <c r="N57" s="73">
        <v>-62</v>
      </c>
      <c r="O57" s="46">
        <v>-99</v>
      </c>
      <c r="P57" s="46">
        <v>0</v>
      </c>
      <c r="Q57" s="46">
        <v>-88</v>
      </c>
      <c r="R57" s="46">
        <v>0</v>
      </c>
      <c r="S57" s="74">
        <v>0</v>
      </c>
      <c r="U57" s="73">
        <v>-249</v>
      </c>
      <c r="V57" s="74">
        <v>43.35</v>
      </c>
      <c r="W57">
        <v>-62</v>
      </c>
      <c r="X57">
        <v>-99</v>
      </c>
      <c r="Y57">
        <v>0</v>
      </c>
      <c r="Z57">
        <v>12.52</v>
      </c>
      <c r="AA57">
        <v>-88</v>
      </c>
      <c r="AB57">
        <v>0</v>
      </c>
      <c r="AC57">
        <v>30.83</v>
      </c>
    </row>
    <row r="58" spans="7:29">
      <c r="G58" t="s">
        <v>100</v>
      </c>
      <c r="H58" s="73">
        <v>0</v>
      </c>
      <c r="I58" s="46">
        <v>0</v>
      </c>
      <c r="J58" s="46">
        <v>97.3</v>
      </c>
      <c r="K58" s="46">
        <v>0</v>
      </c>
      <c r="L58" s="46">
        <v>12.52</v>
      </c>
      <c r="M58" s="74">
        <v>0</v>
      </c>
      <c r="N58" s="73">
        <v>-34</v>
      </c>
      <c r="O58" s="46">
        <v>-72</v>
      </c>
      <c r="P58" s="46">
        <v>0</v>
      </c>
      <c r="Q58" s="46">
        <v>-89</v>
      </c>
      <c r="R58" s="46">
        <v>0</v>
      </c>
      <c r="S58" s="74">
        <v>0</v>
      </c>
      <c r="U58" s="73">
        <v>-195</v>
      </c>
      <c r="V58" s="74">
        <v>109.82</v>
      </c>
      <c r="W58">
        <v>-34</v>
      </c>
      <c r="X58">
        <v>-72</v>
      </c>
      <c r="Y58">
        <v>0</v>
      </c>
      <c r="Z58">
        <v>12.52</v>
      </c>
      <c r="AA58">
        <v>-89</v>
      </c>
      <c r="AB58">
        <v>0</v>
      </c>
      <c r="AC58">
        <v>97.3</v>
      </c>
    </row>
    <row r="59" spans="7:29">
      <c r="G59" t="s">
        <v>101</v>
      </c>
      <c r="H59" s="73">
        <v>0</v>
      </c>
      <c r="I59" s="46">
        <v>0</v>
      </c>
      <c r="J59" s="46">
        <v>41.42</v>
      </c>
      <c r="K59" s="46">
        <v>0</v>
      </c>
      <c r="L59" s="46">
        <v>14.45</v>
      </c>
      <c r="M59" s="74">
        <v>0</v>
      </c>
      <c r="N59" s="73">
        <v>-31</v>
      </c>
      <c r="O59" s="46">
        <v>-52</v>
      </c>
      <c r="P59" s="46">
        <v>0</v>
      </c>
      <c r="Q59" s="46">
        <v>-89</v>
      </c>
      <c r="R59" s="46">
        <v>0</v>
      </c>
      <c r="S59" s="74">
        <v>0</v>
      </c>
      <c r="U59" s="73">
        <v>-172</v>
      </c>
      <c r="V59" s="74">
        <v>55.87</v>
      </c>
      <c r="W59">
        <v>-31</v>
      </c>
      <c r="X59">
        <v>-52</v>
      </c>
      <c r="Y59">
        <v>0</v>
      </c>
      <c r="Z59">
        <v>14.45</v>
      </c>
      <c r="AA59">
        <v>-89</v>
      </c>
      <c r="AB59">
        <v>0</v>
      </c>
      <c r="AC59">
        <v>41.42</v>
      </c>
    </row>
    <row r="60" spans="7:29">
      <c r="G60" t="s">
        <v>102</v>
      </c>
      <c r="H60" s="73">
        <v>0</v>
      </c>
      <c r="I60" s="46">
        <v>0</v>
      </c>
      <c r="J60" s="46">
        <v>64.540000000000006</v>
      </c>
      <c r="K60" s="46">
        <v>0</v>
      </c>
      <c r="L60" s="46">
        <v>11.56</v>
      </c>
      <c r="M60" s="74">
        <v>0</v>
      </c>
      <c r="N60" s="73">
        <v>-62</v>
      </c>
      <c r="O60" s="46">
        <v>-150</v>
      </c>
      <c r="P60" s="46">
        <v>0</v>
      </c>
      <c r="Q60" s="46">
        <v>-89</v>
      </c>
      <c r="R60" s="46">
        <v>0</v>
      </c>
      <c r="S60" s="74">
        <v>0</v>
      </c>
      <c r="U60" s="73">
        <v>-301</v>
      </c>
      <c r="V60" s="74">
        <v>76.099999999999994</v>
      </c>
      <c r="W60">
        <v>-62</v>
      </c>
      <c r="X60">
        <v>-150</v>
      </c>
      <c r="Y60">
        <v>0</v>
      </c>
      <c r="Z60">
        <v>11.56</v>
      </c>
      <c r="AA60">
        <v>-89</v>
      </c>
      <c r="AB60">
        <v>0</v>
      </c>
      <c r="AC60">
        <v>64.540000000000006</v>
      </c>
    </row>
    <row r="61" spans="7:29">
      <c r="G61" t="s">
        <v>103</v>
      </c>
      <c r="H61" s="73">
        <v>0</v>
      </c>
      <c r="I61" s="46">
        <v>0</v>
      </c>
      <c r="J61" s="46">
        <v>84.77</v>
      </c>
      <c r="K61" s="46">
        <v>0</v>
      </c>
      <c r="L61" s="46">
        <v>14.45</v>
      </c>
      <c r="M61" s="74">
        <v>0</v>
      </c>
      <c r="N61" s="73">
        <v>-80</v>
      </c>
      <c r="O61" s="46">
        <v>-114</v>
      </c>
      <c r="P61" s="46">
        <v>0</v>
      </c>
      <c r="Q61" s="46">
        <v>-88</v>
      </c>
      <c r="R61" s="46">
        <v>0</v>
      </c>
      <c r="S61" s="74">
        <v>0</v>
      </c>
      <c r="U61" s="73">
        <v>-282</v>
      </c>
      <c r="V61" s="74">
        <v>99.22</v>
      </c>
      <c r="W61">
        <v>-80</v>
      </c>
      <c r="X61">
        <v>-114</v>
      </c>
      <c r="Y61">
        <v>0</v>
      </c>
      <c r="Z61">
        <v>14.45</v>
      </c>
      <c r="AA61">
        <v>-88</v>
      </c>
      <c r="AB61">
        <v>0</v>
      </c>
      <c r="AC61">
        <v>84.77</v>
      </c>
    </row>
    <row r="62" spans="7:29">
      <c r="G62" t="s">
        <v>104</v>
      </c>
      <c r="H62" s="73">
        <v>0</v>
      </c>
      <c r="I62" s="46">
        <v>0</v>
      </c>
      <c r="J62" s="46">
        <v>109.82</v>
      </c>
      <c r="K62" s="46">
        <v>0</v>
      </c>
      <c r="L62" s="46">
        <v>15.41</v>
      </c>
      <c r="M62" s="74">
        <v>0</v>
      </c>
      <c r="N62" s="73">
        <v>-67</v>
      </c>
      <c r="O62" s="46">
        <v>-79</v>
      </c>
      <c r="P62" s="46">
        <v>0</v>
      </c>
      <c r="Q62" s="46">
        <v>-88</v>
      </c>
      <c r="R62" s="46">
        <v>0</v>
      </c>
      <c r="S62" s="74">
        <v>0</v>
      </c>
      <c r="U62" s="73">
        <v>-234</v>
      </c>
      <c r="V62" s="74">
        <v>125.23</v>
      </c>
      <c r="W62">
        <v>-67</v>
      </c>
      <c r="X62">
        <v>-79</v>
      </c>
      <c r="Y62">
        <v>0</v>
      </c>
      <c r="Z62">
        <v>15.41</v>
      </c>
      <c r="AA62">
        <v>-88</v>
      </c>
      <c r="AB62">
        <v>0</v>
      </c>
      <c r="AC62">
        <v>109.82</v>
      </c>
    </row>
    <row r="63" spans="7:29">
      <c r="G63" t="s">
        <v>105</v>
      </c>
      <c r="H63" s="73">
        <v>0</v>
      </c>
      <c r="I63" s="46">
        <v>0</v>
      </c>
      <c r="J63" s="46">
        <v>99.22</v>
      </c>
      <c r="K63" s="46">
        <v>0</v>
      </c>
      <c r="L63" s="46">
        <v>11.56</v>
      </c>
      <c r="M63" s="74">
        <v>0</v>
      </c>
      <c r="N63" s="73">
        <v>-36</v>
      </c>
      <c r="O63" s="46">
        <v>-88</v>
      </c>
      <c r="P63" s="46">
        <v>0</v>
      </c>
      <c r="Q63" s="46">
        <v>-88</v>
      </c>
      <c r="R63" s="46">
        <v>0</v>
      </c>
      <c r="S63" s="74">
        <v>0</v>
      </c>
      <c r="U63" s="73">
        <v>-212</v>
      </c>
      <c r="V63" s="74">
        <v>110.78</v>
      </c>
      <c r="W63">
        <v>-36</v>
      </c>
      <c r="X63">
        <v>-88</v>
      </c>
      <c r="Y63">
        <v>0</v>
      </c>
      <c r="Z63">
        <v>11.56</v>
      </c>
      <c r="AA63">
        <v>-88</v>
      </c>
      <c r="AB63">
        <v>0</v>
      </c>
      <c r="AC63">
        <v>99.22</v>
      </c>
    </row>
    <row r="64" spans="7:29">
      <c r="G64" t="s">
        <v>106</v>
      </c>
      <c r="H64" s="73">
        <v>0</v>
      </c>
      <c r="I64" s="46">
        <v>0</v>
      </c>
      <c r="J64" s="46">
        <v>113.67</v>
      </c>
      <c r="K64" s="46">
        <v>0</v>
      </c>
      <c r="L64" s="46">
        <v>10.11</v>
      </c>
      <c r="M64" s="74">
        <v>0</v>
      </c>
      <c r="N64" s="73">
        <v>-28</v>
      </c>
      <c r="O64" s="46">
        <v>-69</v>
      </c>
      <c r="P64" s="46">
        <v>0</v>
      </c>
      <c r="Q64" s="46">
        <v>-89</v>
      </c>
      <c r="R64" s="46">
        <v>0</v>
      </c>
      <c r="S64" s="74">
        <v>0</v>
      </c>
      <c r="U64" s="73">
        <v>-186</v>
      </c>
      <c r="V64" s="74">
        <v>123.78</v>
      </c>
      <c r="W64">
        <v>-28</v>
      </c>
      <c r="X64">
        <v>-69</v>
      </c>
      <c r="Y64">
        <v>0</v>
      </c>
      <c r="Z64">
        <v>10.11</v>
      </c>
      <c r="AA64">
        <v>-89</v>
      </c>
      <c r="AB64">
        <v>0</v>
      </c>
      <c r="AC64">
        <v>113.67</v>
      </c>
    </row>
    <row r="65" spans="7:29">
      <c r="G65" t="s">
        <v>107</v>
      </c>
      <c r="H65" s="73">
        <v>0</v>
      </c>
      <c r="I65" s="46">
        <v>0</v>
      </c>
      <c r="J65" s="46">
        <v>19.27</v>
      </c>
      <c r="K65" s="46">
        <v>0</v>
      </c>
      <c r="L65" s="46">
        <v>9.6300000000000008</v>
      </c>
      <c r="M65" s="74">
        <v>0</v>
      </c>
      <c r="N65" s="73">
        <v>-102</v>
      </c>
      <c r="O65" s="46">
        <v>-75</v>
      </c>
      <c r="P65" s="46">
        <v>0</v>
      </c>
      <c r="Q65" s="46">
        <v>-88</v>
      </c>
      <c r="R65" s="46">
        <v>0</v>
      </c>
      <c r="S65" s="74">
        <v>0</v>
      </c>
      <c r="U65" s="73">
        <v>-265</v>
      </c>
      <c r="V65" s="74">
        <v>28.9</v>
      </c>
      <c r="W65">
        <v>-102</v>
      </c>
      <c r="X65">
        <v>-75</v>
      </c>
      <c r="Y65">
        <v>0</v>
      </c>
      <c r="Z65">
        <v>9.6300000000000008</v>
      </c>
      <c r="AA65">
        <v>-88</v>
      </c>
      <c r="AB65">
        <v>0</v>
      </c>
      <c r="AC65">
        <v>19.27</v>
      </c>
    </row>
    <row r="66" spans="7:29">
      <c r="G66" t="s">
        <v>108</v>
      </c>
      <c r="H66" s="73">
        <v>0</v>
      </c>
      <c r="I66" s="46">
        <v>0</v>
      </c>
      <c r="J66" s="46">
        <v>19.260000000000002</v>
      </c>
      <c r="K66" s="46">
        <v>0</v>
      </c>
      <c r="L66" s="46">
        <v>13.49</v>
      </c>
      <c r="M66" s="74">
        <v>0.1</v>
      </c>
      <c r="N66" s="73">
        <v>-54</v>
      </c>
      <c r="O66" s="46">
        <v>-73</v>
      </c>
      <c r="P66" s="46">
        <v>0</v>
      </c>
      <c r="Q66" s="46">
        <v>-88</v>
      </c>
      <c r="R66" s="46">
        <v>0</v>
      </c>
      <c r="S66" s="74">
        <v>0</v>
      </c>
      <c r="U66" s="73">
        <v>-215</v>
      </c>
      <c r="V66" s="74">
        <v>32.85</v>
      </c>
      <c r="W66">
        <v>-54</v>
      </c>
      <c r="X66">
        <v>-73</v>
      </c>
      <c r="Y66">
        <v>0</v>
      </c>
      <c r="Z66">
        <v>13.49</v>
      </c>
      <c r="AA66">
        <v>-88</v>
      </c>
      <c r="AB66">
        <v>0.1</v>
      </c>
      <c r="AC66">
        <v>19.260000000000002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10.6</v>
      </c>
      <c r="M67" s="74">
        <v>0</v>
      </c>
      <c r="N67" s="73">
        <v>-300</v>
      </c>
      <c r="O67" s="46">
        <v>-117</v>
      </c>
      <c r="P67" s="46">
        <v>-15</v>
      </c>
      <c r="Q67" s="46">
        <v>-89</v>
      </c>
      <c r="R67" s="46">
        <v>0</v>
      </c>
      <c r="S67" s="74">
        <v>0</v>
      </c>
      <c r="U67" s="73">
        <v>-521</v>
      </c>
      <c r="V67" s="74">
        <v>10.6</v>
      </c>
      <c r="W67">
        <v>-300</v>
      </c>
      <c r="X67">
        <v>-117</v>
      </c>
      <c r="Y67">
        <v>0</v>
      </c>
      <c r="Z67">
        <v>10.6</v>
      </c>
      <c r="AA67">
        <v>-89</v>
      </c>
      <c r="AB67">
        <v>0</v>
      </c>
      <c r="AC67">
        <v>-15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10.6</v>
      </c>
      <c r="M68" s="74">
        <v>0</v>
      </c>
      <c r="N68" s="73">
        <v>-305</v>
      </c>
      <c r="O68" s="46">
        <v>-112</v>
      </c>
      <c r="P68" s="46">
        <v>-15</v>
      </c>
      <c r="Q68" s="46">
        <v>-88</v>
      </c>
      <c r="R68" s="46">
        <v>0</v>
      </c>
      <c r="S68" s="74">
        <v>0</v>
      </c>
      <c r="U68" s="73">
        <v>-520</v>
      </c>
      <c r="V68" s="74">
        <v>10.6</v>
      </c>
      <c r="W68">
        <v>-305</v>
      </c>
      <c r="X68">
        <v>-112</v>
      </c>
      <c r="Y68">
        <v>0</v>
      </c>
      <c r="Z68">
        <v>10.6</v>
      </c>
      <c r="AA68">
        <v>-88</v>
      </c>
      <c r="AB68">
        <v>0</v>
      </c>
      <c r="AC68">
        <v>-15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9.6300000000000008</v>
      </c>
      <c r="M69" s="74">
        <v>0</v>
      </c>
      <c r="N69" s="73">
        <v>-125</v>
      </c>
      <c r="O69" s="46">
        <v>-147</v>
      </c>
      <c r="P69" s="46">
        <v>0</v>
      </c>
      <c r="Q69" s="46">
        <v>-81</v>
      </c>
      <c r="R69" s="46">
        <v>0</v>
      </c>
      <c r="S69" s="74">
        <v>0</v>
      </c>
      <c r="U69" s="73">
        <v>-353</v>
      </c>
      <c r="V69" s="74">
        <v>9.6300000000000008</v>
      </c>
      <c r="W69">
        <v>-125</v>
      </c>
      <c r="X69">
        <v>-147</v>
      </c>
      <c r="Y69">
        <v>0</v>
      </c>
      <c r="Z69">
        <v>9.6300000000000008</v>
      </c>
      <c r="AA69">
        <v>-81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9.6300000000000008</v>
      </c>
      <c r="M70" s="74">
        <v>0</v>
      </c>
      <c r="N70" s="73">
        <v>-141</v>
      </c>
      <c r="O70" s="46">
        <v>-139</v>
      </c>
      <c r="P70" s="46">
        <v>0</v>
      </c>
      <c r="Q70" s="46">
        <v>-74</v>
      </c>
      <c r="R70" s="46">
        <v>0</v>
      </c>
      <c r="S70" s="74">
        <v>0</v>
      </c>
      <c r="U70" s="73">
        <v>-354</v>
      </c>
      <c r="V70" s="74">
        <v>9.6300000000000008</v>
      </c>
      <c r="W70">
        <v>-141</v>
      </c>
      <c r="X70">
        <v>-139</v>
      </c>
      <c r="Y70">
        <v>0</v>
      </c>
      <c r="Z70">
        <v>9.6300000000000008</v>
      </c>
      <c r="AA70">
        <v>-74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9.15</v>
      </c>
      <c r="M71" s="74">
        <v>0</v>
      </c>
      <c r="N71" s="73">
        <v>-46</v>
      </c>
      <c r="O71" s="46">
        <v>-149</v>
      </c>
      <c r="P71" s="46">
        <v>-20</v>
      </c>
      <c r="Q71" s="46">
        <v>-74</v>
      </c>
      <c r="R71" s="46">
        <v>0</v>
      </c>
      <c r="S71" s="74">
        <v>0</v>
      </c>
      <c r="U71" s="73">
        <v>-289</v>
      </c>
      <c r="V71" s="74">
        <v>9.15</v>
      </c>
      <c r="W71">
        <v>-46</v>
      </c>
      <c r="X71">
        <v>-149</v>
      </c>
      <c r="Y71">
        <v>0</v>
      </c>
      <c r="Z71">
        <v>9.15</v>
      </c>
      <c r="AA71">
        <v>-74</v>
      </c>
      <c r="AB71">
        <v>0</v>
      </c>
      <c r="AC71">
        <v>-20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10.11</v>
      </c>
      <c r="M72" s="74">
        <v>0</v>
      </c>
      <c r="N72" s="73">
        <v>-36</v>
      </c>
      <c r="O72" s="46">
        <v>-148</v>
      </c>
      <c r="P72" s="46">
        <v>-10</v>
      </c>
      <c r="Q72" s="46">
        <v>-74</v>
      </c>
      <c r="R72" s="46">
        <v>0</v>
      </c>
      <c r="S72" s="74">
        <v>0</v>
      </c>
      <c r="U72" s="73">
        <v>-268</v>
      </c>
      <c r="V72" s="74">
        <v>10.11</v>
      </c>
      <c r="W72">
        <v>-36</v>
      </c>
      <c r="X72">
        <v>-148</v>
      </c>
      <c r="Y72">
        <v>0</v>
      </c>
      <c r="Z72">
        <v>10.11</v>
      </c>
      <c r="AA72">
        <v>-74</v>
      </c>
      <c r="AB72">
        <v>0</v>
      </c>
      <c r="AC72">
        <v>-10</v>
      </c>
    </row>
    <row r="73" spans="7:29">
      <c r="G73" t="s">
        <v>115</v>
      </c>
      <c r="H73" s="73">
        <v>54.9</v>
      </c>
      <c r="I73" s="46">
        <v>0</v>
      </c>
      <c r="J73" s="46">
        <v>19.27</v>
      </c>
      <c r="K73" s="46">
        <v>0</v>
      </c>
      <c r="L73" s="46">
        <v>10.6</v>
      </c>
      <c r="M73" s="74">
        <v>0</v>
      </c>
      <c r="N73" s="73">
        <v>0</v>
      </c>
      <c r="O73" s="46">
        <v>-132</v>
      </c>
      <c r="P73" s="46">
        <v>0</v>
      </c>
      <c r="Q73" s="46">
        <v>-74</v>
      </c>
      <c r="R73" s="46">
        <v>0</v>
      </c>
      <c r="S73" s="74">
        <v>0</v>
      </c>
      <c r="U73" s="73">
        <v>-206</v>
      </c>
      <c r="V73" s="74">
        <v>84.77</v>
      </c>
      <c r="W73">
        <v>54.9</v>
      </c>
      <c r="X73">
        <v>-132</v>
      </c>
      <c r="Y73">
        <v>0</v>
      </c>
      <c r="Z73">
        <v>10.6</v>
      </c>
      <c r="AA73">
        <v>-74</v>
      </c>
      <c r="AB73">
        <v>0</v>
      </c>
      <c r="AC73">
        <v>19.27</v>
      </c>
    </row>
    <row r="74" spans="7:29">
      <c r="G74" t="s">
        <v>116</v>
      </c>
      <c r="H74" s="73">
        <v>71.28</v>
      </c>
      <c r="I74" s="46">
        <v>0</v>
      </c>
      <c r="J74" s="46">
        <v>31.79</v>
      </c>
      <c r="K74" s="46">
        <v>0</v>
      </c>
      <c r="L74" s="46">
        <v>11.08</v>
      </c>
      <c r="M74" s="74">
        <v>0</v>
      </c>
      <c r="N74" s="73">
        <v>0</v>
      </c>
      <c r="O74" s="46">
        <v>-125</v>
      </c>
      <c r="P74" s="46">
        <v>0</v>
      </c>
      <c r="Q74" s="46">
        <v>-73</v>
      </c>
      <c r="R74" s="46">
        <v>0</v>
      </c>
      <c r="S74" s="74">
        <v>0</v>
      </c>
      <c r="U74" s="73">
        <v>-198</v>
      </c>
      <c r="V74" s="74">
        <v>114.15</v>
      </c>
      <c r="W74">
        <v>71.28</v>
      </c>
      <c r="X74">
        <v>-125</v>
      </c>
      <c r="Y74">
        <v>0</v>
      </c>
      <c r="Z74">
        <v>11.08</v>
      </c>
      <c r="AA74">
        <v>-73</v>
      </c>
      <c r="AB74">
        <v>0</v>
      </c>
      <c r="AC74">
        <v>31.79</v>
      </c>
    </row>
    <row r="75" spans="7:29">
      <c r="G75" t="s">
        <v>117</v>
      </c>
      <c r="H75" s="73">
        <v>31.79</v>
      </c>
      <c r="I75" s="46">
        <v>0</v>
      </c>
      <c r="J75" s="46">
        <v>43.34</v>
      </c>
      <c r="K75" s="46">
        <v>0</v>
      </c>
      <c r="L75" s="46">
        <v>11.08</v>
      </c>
      <c r="M75" s="74">
        <v>0.1</v>
      </c>
      <c r="N75" s="73">
        <v>0</v>
      </c>
      <c r="O75" s="46">
        <v>-130</v>
      </c>
      <c r="P75" s="46">
        <v>0</v>
      </c>
      <c r="Q75" s="46">
        <v>-74</v>
      </c>
      <c r="R75" s="46">
        <v>0</v>
      </c>
      <c r="S75" s="74">
        <v>0</v>
      </c>
      <c r="U75" s="73">
        <v>-204</v>
      </c>
      <c r="V75" s="74">
        <v>86.31</v>
      </c>
      <c r="W75">
        <v>31.79</v>
      </c>
      <c r="X75">
        <v>-130</v>
      </c>
      <c r="Y75">
        <v>0</v>
      </c>
      <c r="Z75">
        <v>11.08</v>
      </c>
      <c r="AA75">
        <v>-74</v>
      </c>
      <c r="AB75">
        <v>0.1</v>
      </c>
      <c r="AC75">
        <v>43.34</v>
      </c>
    </row>
    <row r="76" spans="7:29">
      <c r="G76" t="s">
        <v>118</v>
      </c>
      <c r="H76" s="73">
        <v>0</v>
      </c>
      <c r="I76" s="46">
        <v>0</v>
      </c>
      <c r="J76" s="46">
        <v>33.72</v>
      </c>
      <c r="K76" s="46">
        <v>0</v>
      </c>
      <c r="L76" s="46">
        <v>11.56</v>
      </c>
      <c r="M76" s="74">
        <v>0</v>
      </c>
      <c r="N76" s="73">
        <v>0</v>
      </c>
      <c r="O76" s="46">
        <v>-140</v>
      </c>
      <c r="P76" s="46">
        <v>0</v>
      </c>
      <c r="Q76" s="46">
        <v>-74</v>
      </c>
      <c r="R76" s="46">
        <v>0</v>
      </c>
      <c r="S76" s="74">
        <v>0</v>
      </c>
      <c r="U76" s="73">
        <v>-214</v>
      </c>
      <c r="V76" s="74">
        <v>45.28</v>
      </c>
      <c r="W76">
        <v>0</v>
      </c>
      <c r="X76">
        <v>-140</v>
      </c>
      <c r="Y76">
        <v>0</v>
      </c>
      <c r="Z76">
        <v>11.56</v>
      </c>
      <c r="AA76">
        <v>-74</v>
      </c>
      <c r="AB76">
        <v>0</v>
      </c>
      <c r="AC76">
        <v>33.72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12.52</v>
      </c>
      <c r="M77" s="74">
        <v>0</v>
      </c>
      <c r="N77" s="73">
        <v>-23</v>
      </c>
      <c r="O77" s="46">
        <v>-60</v>
      </c>
      <c r="P77" s="46">
        <v>-80</v>
      </c>
      <c r="Q77" s="46">
        <v>-101</v>
      </c>
      <c r="R77" s="46">
        <v>0</v>
      </c>
      <c r="S77" s="74">
        <v>0</v>
      </c>
      <c r="U77" s="73">
        <v>-264</v>
      </c>
      <c r="V77" s="74">
        <v>12.52</v>
      </c>
      <c r="W77">
        <v>-23</v>
      </c>
      <c r="X77">
        <v>-60</v>
      </c>
      <c r="Y77">
        <v>0</v>
      </c>
      <c r="Z77">
        <v>12.52</v>
      </c>
      <c r="AA77">
        <v>-101</v>
      </c>
      <c r="AB77">
        <v>0</v>
      </c>
      <c r="AC77">
        <v>-80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12.52</v>
      </c>
      <c r="M78" s="74">
        <v>0</v>
      </c>
      <c r="N78" s="73">
        <v>-46</v>
      </c>
      <c r="O78" s="46">
        <v>-50</v>
      </c>
      <c r="P78" s="46">
        <v>-190</v>
      </c>
      <c r="Q78" s="46">
        <v>-101</v>
      </c>
      <c r="R78" s="46">
        <v>0</v>
      </c>
      <c r="S78" s="74">
        <v>0</v>
      </c>
      <c r="U78" s="73">
        <v>-387</v>
      </c>
      <c r="V78" s="74">
        <v>12.52</v>
      </c>
      <c r="W78">
        <v>-46</v>
      </c>
      <c r="X78">
        <v>-50</v>
      </c>
      <c r="Y78">
        <v>0</v>
      </c>
      <c r="Z78">
        <v>12.52</v>
      </c>
      <c r="AA78">
        <v>-101</v>
      </c>
      <c r="AB78">
        <v>0</v>
      </c>
      <c r="AC78">
        <v>-190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9.92</v>
      </c>
      <c r="M79" s="74">
        <v>6.26</v>
      </c>
      <c r="N79" s="73">
        <v>-310</v>
      </c>
      <c r="O79" s="46">
        <v>-42</v>
      </c>
      <c r="P79" s="46">
        <v>-363</v>
      </c>
      <c r="Q79" s="46">
        <v>-76</v>
      </c>
      <c r="R79" s="46">
        <v>0</v>
      </c>
      <c r="S79" s="74">
        <v>0</v>
      </c>
      <c r="U79" s="73">
        <v>-791</v>
      </c>
      <c r="V79" s="74">
        <v>16.18</v>
      </c>
      <c r="W79">
        <v>-310</v>
      </c>
      <c r="X79">
        <v>-42</v>
      </c>
      <c r="Y79">
        <v>0</v>
      </c>
      <c r="Z79">
        <v>9.92</v>
      </c>
      <c r="AA79">
        <v>-76</v>
      </c>
      <c r="AB79">
        <v>6.26</v>
      </c>
      <c r="AC79">
        <v>-363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10.41</v>
      </c>
      <c r="M80" s="74">
        <v>8.57</v>
      </c>
      <c r="N80" s="73">
        <v>-266</v>
      </c>
      <c r="O80" s="46">
        <v>-41</v>
      </c>
      <c r="P80" s="46">
        <v>-398</v>
      </c>
      <c r="Q80" s="46">
        <v>-77</v>
      </c>
      <c r="R80" s="46">
        <v>0</v>
      </c>
      <c r="S80" s="74">
        <v>0</v>
      </c>
      <c r="U80" s="73">
        <v>-782</v>
      </c>
      <c r="V80" s="74">
        <v>18.98</v>
      </c>
      <c r="W80">
        <v>-266</v>
      </c>
      <c r="X80">
        <v>-41</v>
      </c>
      <c r="Y80">
        <v>0</v>
      </c>
      <c r="Z80">
        <v>10.41</v>
      </c>
      <c r="AA80">
        <v>-77</v>
      </c>
      <c r="AB80">
        <v>8.57</v>
      </c>
      <c r="AC80">
        <v>-398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11.85</v>
      </c>
      <c r="M81" s="74">
        <v>10.79</v>
      </c>
      <c r="N81" s="73">
        <v>-210</v>
      </c>
      <c r="O81" s="46">
        <v>-215</v>
      </c>
      <c r="P81" s="46">
        <v>-378</v>
      </c>
      <c r="Q81" s="46">
        <v>-66</v>
      </c>
      <c r="R81" s="46">
        <v>0</v>
      </c>
      <c r="S81" s="74">
        <v>0</v>
      </c>
      <c r="U81" s="73">
        <v>-869</v>
      </c>
      <c r="V81" s="74">
        <v>22.64</v>
      </c>
      <c r="W81">
        <v>-210</v>
      </c>
      <c r="X81">
        <v>-215</v>
      </c>
      <c r="Y81">
        <v>0</v>
      </c>
      <c r="Z81">
        <v>11.85</v>
      </c>
      <c r="AA81">
        <v>-66</v>
      </c>
      <c r="AB81">
        <v>10.79</v>
      </c>
      <c r="AC81">
        <v>-378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11.74</v>
      </c>
      <c r="M82" s="74">
        <v>10.47</v>
      </c>
      <c r="N82" s="73">
        <v>-134</v>
      </c>
      <c r="O82" s="46">
        <v>-218</v>
      </c>
      <c r="P82" s="46">
        <v>-355</v>
      </c>
      <c r="Q82" s="46">
        <v>-66</v>
      </c>
      <c r="R82" s="46">
        <v>0</v>
      </c>
      <c r="S82" s="74">
        <v>0</v>
      </c>
      <c r="U82" s="73">
        <v>-773</v>
      </c>
      <c r="V82" s="74">
        <v>22.21</v>
      </c>
      <c r="W82">
        <v>-134</v>
      </c>
      <c r="X82">
        <v>-218</v>
      </c>
      <c r="Y82">
        <v>0</v>
      </c>
      <c r="Z82">
        <v>11.74</v>
      </c>
      <c r="AA82">
        <v>-66</v>
      </c>
      <c r="AB82">
        <v>10.47</v>
      </c>
      <c r="AC82">
        <v>-355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12.05</v>
      </c>
      <c r="M83" s="74">
        <v>10.96</v>
      </c>
      <c r="N83" s="73">
        <v>-114</v>
      </c>
      <c r="O83" s="46">
        <v>-219</v>
      </c>
      <c r="P83" s="46">
        <v>-364</v>
      </c>
      <c r="Q83" s="46">
        <v>-56</v>
      </c>
      <c r="R83" s="46">
        <v>0</v>
      </c>
      <c r="S83" s="74">
        <v>0</v>
      </c>
      <c r="U83" s="73">
        <v>-753</v>
      </c>
      <c r="V83" s="74">
        <v>23.01</v>
      </c>
      <c r="W83">
        <v>-114</v>
      </c>
      <c r="X83">
        <v>-219</v>
      </c>
      <c r="Y83">
        <v>0</v>
      </c>
      <c r="Z83">
        <v>12.05</v>
      </c>
      <c r="AA83">
        <v>-56</v>
      </c>
      <c r="AB83">
        <v>10.96</v>
      </c>
      <c r="AC83">
        <v>-364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11.1</v>
      </c>
      <c r="M84" s="74">
        <v>10.37</v>
      </c>
      <c r="N84" s="73">
        <v>-101</v>
      </c>
      <c r="O84" s="46">
        <v>-212</v>
      </c>
      <c r="P84" s="46">
        <v>-362</v>
      </c>
      <c r="Q84" s="46">
        <v>-56</v>
      </c>
      <c r="R84" s="46">
        <v>0</v>
      </c>
      <c r="S84" s="74">
        <v>0</v>
      </c>
      <c r="U84" s="73">
        <v>-731</v>
      </c>
      <c r="V84" s="74">
        <v>21.47</v>
      </c>
      <c r="W84">
        <v>-101</v>
      </c>
      <c r="X84">
        <v>-212</v>
      </c>
      <c r="Y84">
        <v>0</v>
      </c>
      <c r="Z84">
        <v>11.1</v>
      </c>
      <c r="AA84">
        <v>-56</v>
      </c>
      <c r="AB84">
        <v>10.37</v>
      </c>
      <c r="AC84">
        <v>-362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9.84</v>
      </c>
      <c r="M85" s="74">
        <v>11.75</v>
      </c>
      <c r="N85" s="73">
        <v>-162</v>
      </c>
      <c r="O85" s="46">
        <v>-211</v>
      </c>
      <c r="P85" s="46">
        <v>-381</v>
      </c>
      <c r="Q85" s="46">
        <v>-56</v>
      </c>
      <c r="R85" s="46">
        <v>0</v>
      </c>
      <c r="S85" s="74">
        <v>0</v>
      </c>
      <c r="U85" s="73">
        <v>-810</v>
      </c>
      <c r="V85" s="74">
        <v>21.59</v>
      </c>
      <c r="W85">
        <v>-162</v>
      </c>
      <c r="X85">
        <v>-211</v>
      </c>
      <c r="Y85">
        <v>0</v>
      </c>
      <c r="Z85">
        <v>9.84</v>
      </c>
      <c r="AA85">
        <v>-56</v>
      </c>
      <c r="AB85">
        <v>11.75</v>
      </c>
      <c r="AC85">
        <v>-381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4.71</v>
      </c>
      <c r="M86" s="74">
        <v>12.31</v>
      </c>
      <c r="N86" s="73">
        <v>-135</v>
      </c>
      <c r="O86" s="46">
        <v>-204</v>
      </c>
      <c r="P86" s="46">
        <v>-378</v>
      </c>
      <c r="Q86" s="46">
        <v>-57</v>
      </c>
      <c r="R86" s="46">
        <v>0</v>
      </c>
      <c r="S86" s="74">
        <v>0</v>
      </c>
      <c r="U86" s="73">
        <v>-774</v>
      </c>
      <c r="V86" s="74">
        <v>17.02</v>
      </c>
      <c r="W86">
        <v>-135</v>
      </c>
      <c r="X86">
        <v>-204</v>
      </c>
      <c r="Y86">
        <v>0</v>
      </c>
      <c r="Z86">
        <v>4.71</v>
      </c>
      <c r="AA86">
        <v>-57</v>
      </c>
      <c r="AB86">
        <v>12.31</v>
      </c>
      <c r="AC86">
        <v>-378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4.3600000000000003</v>
      </c>
      <c r="M87" s="74">
        <v>5.22</v>
      </c>
      <c r="N87" s="73">
        <v>-165</v>
      </c>
      <c r="O87" s="46">
        <v>-205</v>
      </c>
      <c r="P87" s="46">
        <v>-368</v>
      </c>
      <c r="Q87" s="46">
        <v>-56</v>
      </c>
      <c r="R87" s="46">
        <v>0</v>
      </c>
      <c r="S87" s="74">
        <v>0</v>
      </c>
      <c r="U87" s="73">
        <v>-794</v>
      </c>
      <c r="V87" s="74">
        <v>9.58</v>
      </c>
      <c r="W87">
        <v>-165</v>
      </c>
      <c r="X87">
        <v>-205</v>
      </c>
      <c r="Y87">
        <v>0</v>
      </c>
      <c r="Z87">
        <v>4.3600000000000003</v>
      </c>
      <c r="AA87">
        <v>-56</v>
      </c>
      <c r="AB87">
        <v>5.22</v>
      </c>
      <c r="AC87">
        <v>-368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3.94</v>
      </c>
      <c r="M88" s="74">
        <v>5.76</v>
      </c>
      <c r="N88" s="73">
        <v>-131</v>
      </c>
      <c r="O88" s="46">
        <v>-190</v>
      </c>
      <c r="P88" s="46">
        <v>-345</v>
      </c>
      <c r="Q88" s="46">
        <v>-56</v>
      </c>
      <c r="R88" s="46">
        <v>0</v>
      </c>
      <c r="S88" s="74">
        <v>0</v>
      </c>
      <c r="U88" s="73">
        <v>-722</v>
      </c>
      <c r="V88" s="74">
        <v>9.6999999999999993</v>
      </c>
      <c r="W88">
        <v>-131</v>
      </c>
      <c r="X88">
        <v>-190</v>
      </c>
      <c r="Y88">
        <v>0</v>
      </c>
      <c r="Z88">
        <v>3.94</v>
      </c>
      <c r="AA88">
        <v>-56</v>
      </c>
      <c r="AB88">
        <v>5.76</v>
      </c>
      <c r="AC88">
        <v>-345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3.85</v>
      </c>
      <c r="M89" s="74">
        <v>4.5199999999999996</v>
      </c>
      <c r="N89" s="73">
        <v>-144</v>
      </c>
      <c r="O89" s="46">
        <v>-184</v>
      </c>
      <c r="P89" s="46">
        <v>-326</v>
      </c>
      <c r="Q89" s="46">
        <v>-56</v>
      </c>
      <c r="R89" s="46">
        <v>0</v>
      </c>
      <c r="S89" s="74">
        <v>0</v>
      </c>
      <c r="U89" s="73">
        <v>-710</v>
      </c>
      <c r="V89" s="74">
        <v>8.3699999999999992</v>
      </c>
      <c r="W89">
        <v>-144</v>
      </c>
      <c r="X89">
        <v>-184</v>
      </c>
      <c r="Y89">
        <v>0</v>
      </c>
      <c r="Z89">
        <v>3.85</v>
      </c>
      <c r="AA89">
        <v>-56</v>
      </c>
      <c r="AB89">
        <v>4.5199999999999996</v>
      </c>
      <c r="AC89">
        <v>-326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3.65</v>
      </c>
      <c r="M90" s="74">
        <v>4.82</v>
      </c>
      <c r="N90" s="73">
        <v>-113</v>
      </c>
      <c r="O90" s="46">
        <v>-180</v>
      </c>
      <c r="P90" s="46">
        <v>-317</v>
      </c>
      <c r="Q90" s="46">
        <v>-56</v>
      </c>
      <c r="R90" s="46">
        <v>0</v>
      </c>
      <c r="S90" s="74">
        <v>0</v>
      </c>
      <c r="U90" s="73">
        <v>-666</v>
      </c>
      <c r="V90" s="74">
        <v>8.4700000000000006</v>
      </c>
      <c r="W90">
        <v>-113</v>
      </c>
      <c r="X90">
        <v>-180</v>
      </c>
      <c r="Y90">
        <v>0</v>
      </c>
      <c r="Z90">
        <v>3.65</v>
      </c>
      <c r="AA90">
        <v>-56</v>
      </c>
      <c r="AB90">
        <v>4.82</v>
      </c>
      <c r="AC90">
        <v>-317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3.3</v>
      </c>
      <c r="M91" s="74">
        <v>4.63</v>
      </c>
      <c r="N91" s="73">
        <v>-131</v>
      </c>
      <c r="O91" s="46">
        <v>-185</v>
      </c>
      <c r="P91" s="46">
        <v>-216</v>
      </c>
      <c r="Q91" s="46">
        <v>-56</v>
      </c>
      <c r="R91" s="46">
        <v>0</v>
      </c>
      <c r="S91" s="74">
        <v>0</v>
      </c>
      <c r="U91" s="73">
        <v>-588</v>
      </c>
      <c r="V91" s="74">
        <v>7.93</v>
      </c>
      <c r="W91">
        <v>-131</v>
      </c>
      <c r="X91">
        <v>-185</v>
      </c>
      <c r="Y91">
        <v>0</v>
      </c>
      <c r="Z91">
        <v>3.3</v>
      </c>
      <c r="AA91">
        <v>-56</v>
      </c>
      <c r="AB91">
        <v>4.63</v>
      </c>
      <c r="AC91">
        <v>-216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3.05</v>
      </c>
      <c r="M92" s="74">
        <v>3.53</v>
      </c>
      <c r="N92" s="73">
        <v>-101</v>
      </c>
      <c r="O92" s="46">
        <v>-182</v>
      </c>
      <c r="P92" s="46">
        <v>-188</v>
      </c>
      <c r="Q92" s="46">
        <v>-56</v>
      </c>
      <c r="R92" s="46">
        <v>0</v>
      </c>
      <c r="S92" s="74">
        <v>0</v>
      </c>
      <c r="U92" s="73">
        <v>-527</v>
      </c>
      <c r="V92" s="74">
        <v>6.58</v>
      </c>
      <c r="W92">
        <v>-101</v>
      </c>
      <c r="X92">
        <v>-182</v>
      </c>
      <c r="Y92">
        <v>0</v>
      </c>
      <c r="Z92">
        <v>3.05</v>
      </c>
      <c r="AA92">
        <v>-56</v>
      </c>
      <c r="AB92">
        <v>3.53</v>
      </c>
      <c r="AC92">
        <v>-188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2.98</v>
      </c>
      <c r="M93" s="74">
        <v>4.93</v>
      </c>
      <c r="N93" s="73">
        <v>-135</v>
      </c>
      <c r="O93" s="46">
        <v>-184</v>
      </c>
      <c r="P93" s="46">
        <v>-159</v>
      </c>
      <c r="Q93" s="46">
        <v>-56</v>
      </c>
      <c r="R93" s="46">
        <v>0</v>
      </c>
      <c r="S93" s="74">
        <v>0</v>
      </c>
      <c r="U93" s="73">
        <v>-534</v>
      </c>
      <c r="V93" s="74">
        <v>7.91</v>
      </c>
      <c r="W93">
        <v>-135</v>
      </c>
      <c r="X93">
        <v>-184</v>
      </c>
      <c r="Y93">
        <v>0</v>
      </c>
      <c r="Z93">
        <v>2.98</v>
      </c>
      <c r="AA93">
        <v>-56</v>
      </c>
      <c r="AB93">
        <v>4.93</v>
      </c>
      <c r="AC93">
        <v>-159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2.69</v>
      </c>
      <c r="M94" s="74">
        <v>4.68</v>
      </c>
      <c r="N94" s="73">
        <v>-138</v>
      </c>
      <c r="O94" s="46">
        <v>-183</v>
      </c>
      <c r="P94" s="46">
        <v>-116</v>
      </c>
      <c r="Q94" s="46">
        <v>-56</v>
      </c>
      <c r="R94" s="46">
        <v>0</v>
      </c>
      <c r="S94" s="74">
        <v>0</v>
      </c>
      <c r="U94" s="73">
        <v>-493</v>
      </c>
      <c r="V94" s="74">
        <v>7.37</v>
      </c>
      <c r="W94">
        <v>-138</v>
      </c>
      <c r="X94">
        <v>-183</v>
      </c>
      <c r="Y94">
        <v>0</v>
      </c>
      <c r="Z94">
        <v>2.69</v>
      </c>
      <c r="AA94">
        <v>-56</v>
      </c>
      <c r="AB94">
        <v>4.68</v>
      </c>
      <c r="AC94">
        <v>-116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3.05</v>
      </c>
      <c r="M95" s="74">
        <v>5.67</v>
      </c>
      <c r="N95" s="73">
        <v>-124</v>
      </c>
      <c r="O95" s="46">
        <v>-168</v>
      </c>
      <c r="P95" s="46">
        <v>-103</v>
      </c>
      <c r="Q95" s="46">
        <v>-56</v>
      </c>
      <c r="R95" s="46">
        <v>0</v>
      </c>
      <c r="S95" s="74">
        <v>0</v>
      </c>
      <c r="U95" s="73">
        <v>-451</v>
      </c>
      <c r="V95" s="74">
        <v>8.7200000000000006</v>
      </c>
      <c r="W95">
        <v>-124</v>
      </c>
      <c r="X95">
        <v>-168</v>
      </c>
      <c r="Y95">
        <v>0</v>
      </c>
      <c r="Z95">
        <v>3.05</v>
      </c>
      <c r="AA95">
        <v>-56</v>
      </c>
      <c r="AB95">
        <v>5.67</v>
      </c>
      <c r="AC95">
        <v>-103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3.09</v>
      </c>
      <c r="M96" s="74">
        <v>4.1500000000000004</v>
      </c>
      <c r="N96" s="73">
        <v>-83</v>
      </c>
      <c r="O96" s="46">
        <v>-162</v>
      </c>
      <c r="P96" s="46">
        <v>-90</v>
      </c>
      <c r="Q96" s="46">
        <v>-57</v>
      </c>
      <c r="R96" s="46">
        <v>0</v>
      </c>
      <c r="S96" s="74">
        <v>0</v>
      </c>
      <c r="U96" s="73">
        <v>-392</v>
      </c>
      <c r="V96" s="74">
        <v>7.24</v>
      </c>
      <c r="W96">
        <v>-83</v>
      </c>
      <c r="X96">
        <v>-162</v>
      </c>
      <c r="Y96">
        <v>0</v>
      </c>
      <c r="Z96">
        <v>3.09</v>
      </c>
      <c r="AA96">
        <v>-57</v>
      </c>
      <c r="AB96">
        <v>4.1500000000000004</v>
      </c>
      <c r="AC96">
        <v>-90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3.96</v>
      </c>
      <c r="M97" s="74">
        <v>5.66</v>
      </c>
      <c r="N97" s="73">
        <v>-80</v>
      </c>
      <c r="O97" s="46">
        <v>-162</v>
      </c>
      <c r="P97" s="46">
        <v>-50</v>
      </c>
      <c r="Q97" s="46">
        <v>-40</v>
      </c>
      <c r="R97" s="46">
        <v>0</v>
      </c>
      <c r="S97" s="74">
        <v>0</v>
      </c>
      <c r="U97" s="73">
        <v>-332</v>
      </c>
      <c r="V97" s="74">
        <v>9.6199999999999992</v>
      </c>
      <c r="W97">
        <v>-80</v>
      </c>
      <c r="X97">
        <v>-162</v>
      </c>
      <c r="Y97">
        <v>0</v>
      </c>
      <c r="Z97">
        <v>3.96</v>
      </c>
      <c r="AA97">
        <v>-40</v>
      </c>
      <c r="AB97">
        <v>5.66</v>
      </c>
      <c r="AC97">
        <v>-50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3.73</v>
      </c>
      <c r="M98" s="74">
        <v>3.51</v>
      </c>
      <c r="N98" s="73">
        <v>-81</v>
      </c>
      <c r="O98" s="46">
        <v>-168</v>
      </c>
      <c r="P98" s="46">
        <v>-55</v>
      </c>
      <c r="Q98" s="46">
        <v>-40</v>
      </c>
      <c r="R98" s="46">
        <v>0</v>
      </c>
      <c r="S98" s="74">
        <v>0</v>
      </c>
      <c r="U98" s="73">
        <v>-344</v>
      </c>
      <c r="V98" s="74">
        <v>7.24</v>
      </c>
      <c r="W98">
        <v>-81</v>
      </c>
      <c r="X98">
        <v>-168</v>
      </c>
      <c r="Y98">
        <v>0</v>
      </c>
      <c r="Z98">
        <v>3.73</v>
      </c>
      <c r="AA98">
        <v>-40</v>
      </c>
      <c r="AB98">
        <v>3.51</v>
      </c>
      <c r="AC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0.11245999999999999</v>
      </c>
      <c r="I99" s="69">
        <f t="shared" ref="I99:BQ99" si="1">SUM(I3:I98)/4000</f>
        <v>0</v>
      </c>
      <c r="J99" s="69">
        <f t="shared" si="1"/>
        <v>0.21529999999999999</v>
      </c>
      <c r="K99" s="69">
        <f t="shared" si="1"/>
        <v>0</v>
      </c>
      <c r="L99" s="69">
        <f t="shared" si="1"/>
        <v>0.23351250000000001</v>
      </c>
      <c r="M99" s="69">
        <f t="shared" si="1"/>
        <v>3.9414999999999999E-2</v>
      </c>
      <c r="N99" s="68">
        <f t="shared" si="1"/>
        <v>-2.7007500000000002</v>
      </c>
      <c r="O99" s="69">
        <f t="shared" si="1"/>
        <v>-2.8257474999999999</v>
      </c>
      <c r="P99" s="69">
        <f t="shared" si="1"/>
        <v>-3.4637500000000001</v>
      </c>
      <c r="Q99" s="69">
        <f t="shared" si="1"/>
        <v>-1.62425</v>
      </c>
      <c r="R99" s="69">
        <f t="shared" si="1"/>
        <v>0</v>
      </c>
      <c r="S99" s="70">
        <f t="shared" si="1"/>
        <v>0</v>
      </c>
      <c r="U99" s="68">
        <f t="shared" si="1"/>
        <v>-10.629747499999999</v>
      </c>
      <c r="V99" s="70">
        <f t="shared" si="1"/>
        <v>0.60068249999999945</v>
      </c>
      <c r="W99">
        <f t="shared" si="1"/>
        <v>-2.5882899999999998</v>
      </c>
      <c r="X99">
        <f t="shared" si="1"/>
        <v>-2.8257474999999999</v>
      </c>
      <c r="Y99">
        <f t="shared" si="1"/>
        <v>-1.525E-2</v>
      </c>
      <c r="Z99">
        <f t="shared" si="1"/>
        <v>0.23351250000000001</v>
      </c>
      <c r="AA99">
        <f t="shared" si="1"/>
        <v>-1.62425</v>
      </c>
      <c r="AB99">
        <f t="shared" si="1"/>
        <v>3.9414999999999999E-2</v>
      </c>
      <c r="AC99">
        <f t="shared" si="1"/>
        <v>-3.2484499999999996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256</v>
      </c>
      <c r="X2" t="s">
        <v>650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23.44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650</v>
      </c>
      <c r="U3" s="73">
        <v>-7</v>
      </c>
      <c r="V3" s="74">
        <v>23.44</v>
      </c>
      <c r="W3">
        <v>23.44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-7</v>
      </c>
      <c r="V4" s="74">
        <v>0</v>
      </c>
      <c r="W4">
        <v>0</v>
      </c>
      <c r="X4">
        <v>-7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-7</v>
      </c>
      <c r="V5" s="74">
        <v>0</v>
      </c>
      <c r="W5">
        <v>0</v>
      </c>
      <c r="X5">
        <v>-7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-7</v>
      </c>
      <c r="V6" s="74">
        <v>0</v>
      </c>
      <c r="W6">
        <v>0</v>
      </c>
      <c r="X6">
        <v>-7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-7</v>
      </c>
      <c r="V7" s="74">
        <v>0</v>
      </c>
      <c r="W7">
        <v>0</v>
      </c>
      <c r="X7">
        <v>-7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-7</v>
      </c>
      <c r="V8" s="74">
        <v>0</v>
      </c>
      <c r="W8">
        <v>0</v>
      </c>
      <c r="X8">
        <v>-7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-7</v>
      </c>
      <c r="V9" s="74">
        <v>0</v>
      </c>
      <c r="W9">
        <v>0</v>
      </c>
      <c r="X9">
        <v>-7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-7</v>
      </c>
      <c r="V10" s="74">
        <v>0</v>
      </c>
      <c r="W10">
        <v>0</v>
      </c>
      <c r="X10">
        <v>-7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-7</v>
      </c>
      <c r="V11" s="74">
        <v>0</v>
      </c>
      <c r="W11">
        <v>0</v>
      </c>
      <c r="X11">
        <v>-7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-7</v>
      </c>
      <c r="V12" s="74">
        <v>0</v>
      </c>
      <c r="W12">
        <v>0</v>
      </c>
      <c r="X12">
        <v>-7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-7</v>
      </c>
      <c r="V13" s="74">
        <v>0</v>
      </c>
      <c r="W13">
        <v>0</v>
      </c>
      <c r="X13">
        <v>-7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-7</v>
      </c>
      <c r="V14" s="74">
        <v>0</v>
      </c>
      <c r="W14">
        <v>0</v>
      </c>
      <c r="X14">
        <v>-7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1.1599999999999999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-7</v>
      </c>
      <c r="V15" s="74">
        <v>1.1599999999999999</v>
      </c>
      <c r="W15">
        <v>0</v>
      </c>
      <c r="X15">
        <v>-7</v>
      </c>
      <c r="Y15">
        <v>1.1599999999999999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-7</v>
      </c>
      <c r="V16" s="74">
        <v>0</v>
      </c>
      <c r="W16">
        <v>0</v>
      </c>
      <c r="X16">
        <v>-7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-7</v>
      </c>
      <c r="V17" s="74">
        <v>0</v>
      </c>
      <c r="W17">
        <v>0</v>
      </c>
      <c r="X17">
        <v>-7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2.04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-7</v>
      </c>
      <c r="V18" s="74">
        <v>2.04</v>
      </c>
      <c r="W18">
        <v>0</v>
      </c>
      <c r="X18">
        <v>-7</v>
      </c>
      <c r="Y18">
        <v>2.04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3.95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-7</v>
      </c>
      <c r="V19" s="74">
        <v>3.95</v>
      </c>
      <c r="W19">
        <v>0</v>
      </c>
      <c r="X19">
        <v>-7</v>
      </c>
      <c r="Y19">
        <v>3.95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5.88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-7</v>
      </c>
      <c r="V20" s="74">
        <v>5.88</v>
      </c>
      <c r="W20">
        <v>0</v>
      </c>
      <c r="X20">
        <v>-7</v>
      </c>
      <c r="Y20">
        <v>5.88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9.15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-7</v>
      </c>
      <c r="V21" s="74">
        <v>9.15</v>
      </c>
      <c r="W21">
        <v>0</v>
      </c>
      <c r="X21">
        <v>-7</v>
      </c>
      <c r="Y21">
        <v>9.15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11.85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-7</v>
      </c>
      <c r="V22" s="74">
        <v>11.85</v>
      </c>
      <c r="W22">
        <v>0</v>
      </c>
      <c r="X22">
        <v>-7</v>
      </c>
      <c r="Y22">
        <v>11.85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-7</v>
      </c>
      <c r="V23" s="74">
        <v>13</v>
      </c>
      <c r="W23">
        <v>0</v>
      </c>
      <c r="X23">
        <v>-7</v>
      </c>
      <c r="Y23">
        <v>13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12.04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-7</v>
      </c>
      <c r="V24" s="74">
        <v>12.04</v>
      </c>
      <c r="W24">
        <v>0</v>
      </c>
      <c r="X24">
        <v>-7</v>
      </c>
      <c r="Y24">
        <v>12.04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-7</v>
      </c>
      <c r="V25" s="74">
        <v>10.5</v>
      </c>
      <c r="W25">
        <v>0</v>
      </c>
      <c r="X25">
        <v>-7</v>
      </c>
      <c r="Y25">
        <v>10.5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9.25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-7</v>
      </c>
      <c r="V26" s="74">
        <v>9.25</v>
      </c>
      <c r="W26">
        <v>0</v>
      </c>
      <c r="X26">
        <v>-7</v>
      </c>
      <c r="Y26">
        <v>9.25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8.2799999999999994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-7</v>
      </c>
      <c r="V27" s="74">
        <v>8.2799999999999994</v>
      </c>
      <c r="W27">
        <v>0</v>
      </c>
      <c r="X27">
        <v>-7</v>
      </c>
      <c r="Y27">
        <v>8.2799999999999994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11.56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-7</v>
      </c>
      <c r="V28" s="74">
        <v>11.56</v>
      </c>
      <c r="W28">
        <v>0</v>
      </c>
      <c r="X28">
        <v>-7</v>
      </c>
      <c r="Y28">
        <v>11.56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13.39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-7</v>
      </c>
      <c r="V29" s="74">
        <v>13.39</v>
      </c>
      <c r="W29">
        <v>0</v>
      </c>
      <c r="X29">
        <v>-7</v>
      </c>
      <c r="Y29">
        <v>13.39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11.46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-7</v>
      </c>
      <c r="V30" s="74">
        <v>11.46</v>
      </c>
      <c r="W30">
        <v>0</v>
      </c>
      <c r="X30">
        <v>-7</v>
      </c>
      <c r="Y30">
        <v>11.46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-7</v>
      </c>
      <c r="V31" s="74">
        <v>0</v>
      </c>
      <c r="W31">
        <v>0</v>
      </c>
      <c r="X31">
        <v>-7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5.93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-7</v>
      </c>
      <c r="V32" s="74">
        <v>5.93</v>
      </c>
      <c r="W32">
        <v>0</v>
      </c>
      <c r="X32">
        <v>-7</v>
      </c>
      <c r="Y32">
        <v>5.93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7.21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-7</v>
      </c>
      <c r="V33" s="74">
        <v>7.21</v>
      </c>
      <c r="W33">
        <v>0</v>
      </c>
      <c r="X33">
        <v>-7</v>
      </c>
      <c r="Y33">
        <v>7.21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5.39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-7</v>
      </c>
      <c r="V34" s="74">
        <v>5.39</v>
      </c>
      <c r="W34">
        <v>0</v>
      </c>
      <c r="X34">
        <v>-7</v>
      </c>
      <c r="Y34">
        <v>5.39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-7</v>
      </c>
      <c r="V35" s="74">
        <v>3</v>
      </c>
      <c r="W35">
        <v>0</v>
      </c>
      <c r="X35">
        <v>-7</v>
      </c>
      <c r="Y35">
        <v>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8.69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-7</v>
      </c>
      <c r="V36" s="74">
        <v>8.69</v>
      </c>
      <c r="W36">
        <v>0</v>
      </c>
      <c r="X36">
        <v>-7</v>
      </c>
      <c r="Y36">
        <v>8.69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-7</v>
      </c>
      <c r="V37" s="74">
        <v>9.83</v>
      </c>
      <c r="W37">
        <v>0</v>
      </c>
      <c r="X37">
        <v>-7</v>
      </c>
      <c r="Y37">
        <v>9.83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9.73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-7</v>
      </c>
      <c r="V38" s="74">
        <v>9.73</v>
      </c>
      <c r="W38">
        <v>0</v>
      </c>
      <c r="X38">
        <v>-7</v>
      </c>
      <c r="Y38">
        <v>9.73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5.23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-7</v>
      </c>
      <c r="V39" s="74">
        <v>5.23</v>
      </c>
      <c r="W39">
        <v>0</v>
      </c>
      <c r="X39">
        <v>-7</v>
      </c>
      <c r="Y39">
        <v>5.23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9.52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-7</v>
      </c>
      <c r="V40" s="74">
        <v>9.52</v>
      </c>
      <c r="W40">
        <v>0</v>
      </c>
      <c r="X40">
        <v>-7</v>
      </c>
      <c r="Y40">
        <v>9.52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9.5399999999999991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-7</v>
      </c>
      <c r="V41" s="74">
        <v>9.5399999999999991</v>
      </c>
      <c r="W41">
        <v>0</v>
      </c>
      <c r="X41">
        <v>-7</v>
      </c>
      <c r="Y41">
        <v>9.5399999999999991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-7</v>
      </c>
      <c r="V42" s="74">
        <v>8</v>
      </c>
      <c r="W42">
        <v>0</v>
      </c>
      <c r="X42">
        <v>-7</v>
      </c>
      <c r="Y42">
        <v>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8.3800000000000008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-7</v>
      </c>
      <c r="V43" s="74">
        <v>8.3800000000000008</v>
      </c>
      <c r="W43">
        <v>0</v>
      </c>
      <c r="X43">
        <v>-7</v>
      </c>
      <c r="Y43">
        <v>8.3800000000000008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5.29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-7</v>
      </c>
      <c r="V44" s="74">
        <v>5.29</v>
      </c>
      <c r="W44">
        <v>0</v>
      </c>
      <c r="X44">
        <v>-7</v>
      </c>
      <c r="Y44">
        <v>5.29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4.45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-7</v>
      </c>
      <c r="V45" s="74">
        <v>4.45</v>
      </c>
      <c r="W45">
        <v>0</v>
      </c>
      <c r="X45">
        <v>-7</v>
      </c>
      <c r="Y45">
        <v>4.45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2.89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-7</v>
      </c>
      <c r="V46" s="74">
        <v>2.89</v>
      </c>
      <c r="W46">
        <v>0</v>
      </c>
      <c r="X46">
        <v>-7</v>
      </c>
      <c r="Y46">
        <v>2.89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4.82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-7</v>
      </c>
      <c r="V47" s="74">
        <v>4.82</v>
      </c>
      <c r="W47">
        <v>0</v>
      </c>
      <c r="X47">
        <v>-7</v>
      </c>
      <c r="Y47">
        <v>4.82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9.6300000000000008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-7</v>
      </c>
      <c r="V48" s="74">
        <v>9.6300000000000008</v>
      </c>
      <c r="W48">
        <v>0</v>
      </c>
      <c r="X48">
        <v>-7</v>
      </c>
      <c r="Y48">
        <v>9.6300000000000008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7.32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-7</v>
      </c>
      <c r="V49" s="74">
        <v>7.32</v>
      </c>
      <c r="W49">
        <v>0</v>
      </c>
      <c r="X49">
        <v>-7</v>
      </c>
      <c r="Y49">
        <v>7.32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-7</v>
      </c>
      <c r="V50" s="74">
        <v>8.09</v>
      </c>
      <c r="W50">
        <v>0</v>
      </c>
      <c r="X50">
        <v>-7</v>
      </c>
      <c r="Y50">
        <v>8.09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10.31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-7</v>
      </c>
      <c r="V51" s="74">
        <v>10.31</v>
      </c>
      <c r="W51">
        <v>0</v>
      </c>
      <c r="X51">
        <v>-7</v>
      </c>
      <c r="Y51">
        <v>10.31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10.31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-7</v>
      </c>
      <c r="V52" s="74">
        <v>10.31</v>
      </c>
      <c r="W52">
        <v>0</v>
      </c>
      <c r="X52">
        <v>-7</v>
      </c>
      <c r="Y52">
        <v>10.31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6.74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-7</v>
      </c>
      <c r="V53" s="74">
        <v>6.74</v>
      </c>
      <c r="W53">
        <v>0</v>
      </c>
      <c r="X53">
        <v>-7</v>
      </c>
      <c r="Y53">
        <v>6.74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-7</v>
      </c>
      <c r="V54" s="74">
        <v>8.48</v>
      </c>
      <c r="W54">
        <v>0</v>
      </c>
      <c r="X54">
        <v>-7</v>
      </c>
      <c r="Y54">
        <v>8.48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8.86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-7</v>
      </c>
      <c r="V55" s="74">
        <v>8.86</v>
      </c>
      <c r="W55">
        <v>0</v>
      </c>
      <c r="X55">
        <v>-7</v>
      </c>
      <c r="Y55">
        <v>8.86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7.71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-7</v>
      </c>
      <c r="V56" s="74">
        <v>7.71</v>
      </c>
      <c r="W56">
        <v>0</v>
      </c>
      <c r="X56">
        <v>-7</v>
      </c>
      <c r="Y56">
        <v>7.71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8.19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-7</v>
      </c>
      <c r="V57" s="74">
        <v>8.19</v>
      </c>
      <c r="W57">
        <v>0</v>
      </c>
      <c r="X57">
        <v>-7</v>
      </c>
      <c r="Y57">
        <v>8.19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6.84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-7</v>
      </c>
      <c r="V58" s="74">
        <v>6.84</v>
      </c>
      <c r="W58">
        <v>0</v>
      </c>
      <c r="X58">
        <v>-7</v>
      </c>
      <c r="Y58">
        <v>6.84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-7</v>
      </c>
      <c r="V59" s="74">
        <v>7.9</v>
      </c>
      <c r="W59">
        <v>0</v>
      </c>
      <c r="X59">
        <v>-7</v>
      </c>
      <c r="Y59">
        <v>7.9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13.87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-7</v>
      </c>
      <c r="V60" s="74">
        <v>13.87</v>
      </c>
      <c r="W60">
        <v>0</v>
      </c>
      <c r="X60">
        <v>-7</v>
      </c>
      <c r="Y60">
        <v>13.87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13.1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-7</v>
      </c>
      <c r="V61" s="74">
        <v>13.1</v>
      </c>
      <c r="W61">
        <v>0</v>
      </c>
      <c r="X61">
        <v>-7</v>
      </c>
      <c r="Y61">
        <v>13.1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6.45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-7</v>
      </c>
      <c r="V62" s="74">
        <v>6.45</v>
      </c>
      <c r="W62">
        <v>0</v>
      </c>
      <c r="X62">
        <v>-7</v>
      </c>
      <c r="Y62">
        <v>6.45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6.65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-7</v>
      </c>
      <c r="V63" s="74">
        <v>6.65</v>
      </c>
      <c r="W63">
        <v>0</v>
      </c>
      <c r="X63">
        <v>-7</v>
      </c>
      <c r="Y63">
        <v>6.65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8.86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-7</v>
      </c>
      <c r="V64" s="74">
        <v>8.86</v>
      </c>
      <c r="W64">
        <v>0</v>
      </c>
      <c r="X64">
        <v>-7</v>
      </c>
      <c r="Y64">
        <v>8.86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-7</v>
      </c>
      <c r="V65" s="74">
        <v>8.94</v>
      </c>
      <c r="W65">
        <v>0</v>
      </c>
      <c r="X65">
        <v>-7</v>
      </c>
      <c r="Y65">
        <v>8.94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5.0199999999999996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-7</v>
      </c>
      <c r="V66" s="74">
        <v>5.0199999999999996</v>
      </c>
      <c r="W66">
        <v>0</v>
      </c>
      <c r="X66">
        <v>-7</v>
      </c>
      <c r="Y66">
        <v>5.0199999999999996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7.32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-7</v>
      </c>
      <c r="V67" s="74">
        <v>7.32</v>
      </c>
      <c r="W67">
        <v>0</v>
      </c>
      <c r="X67">
        <v>-7</v>
      </c>
      <c r="Y67">
        <v>7.32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6.55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-7</v>
      </c>
      <c r="V68" s="74">
        <v>6.55</v>
      </c>
      <c r="W68">
        <v>0</v>
      </c>
      <c r="X68">
        <v>-7</v>
      </c>
      <c r="Y68">
        <v>6.55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9.5399999999999991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-7</v>
      </c>
      <c r="V69" s="74">
        <v>9.5399999999999991</v>
      </c>
      <c r="W69">
        <v>0</v>
      </c>
      <c r="X69">
        <v>-7</v>
      </c>
      <c r="Y69">
        <v>9.5399999999999991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-7</v>
      </c>
      <c r="V70" s="74">
        <v>7.9</v>
      </c>
      <c r="W70">
        <v>0</v>
      </c>
      <c r="X70">
        <v>-7</v>
      </c>
      <c r="Y70">
        <v>7.9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-7</v>
      </c>
      <c r="V71" s="74">
        <v>8.25</v>
      </c>
      <c r="W71">
        <v>0</v>
      </c>
      <c r="X71">
        <v>-7</v>
      </c>
      <c r="Y71">
        <v>8.25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-7</v>
      </c>
      <c r="V72" s="74">
        <v>3.24</v>
      </c>
      <c r="W72">
        <v>0</v>
      </c>
      <c r="X72">
        <v>-7</v>
      </c>
      <c r="Y72">
        <v>3.24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-7</v>
      </c>
      <c r="V73" s="74">
        <v>0</v>
      </c>
      <c r="W73">
        <v>0</v>
      </c>
      <c r="X73">
        <v>-7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-7</v>
      </c>
      <c r="V74" s="74">
        <v>0</v>
      </c>
      <c r="W74">
        <v>0</v>
      </c>
      <c r="X74">
        <v>-7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1.88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-7</v>
      </c>
      <c r="V75" s="74">
        <v>1.88</v>
      </c>
      <c r="W75">
        <v>0</v>
      </c>
      <c r="X75">
        <v>-7</v>
      </c>
      <c r="Y75">
        <v>1.88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-7</v>
      </c>
      <c r="V76" s="74">
        <v>0</v>
      </c>
      <c r="W76">
        <v>0</v>
      </c>
      <c r="X76">
        <v>-7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-7</v>
      </c>
      <c r="V77" s="74">
        <v>0</v>
      </c>
      <c r="W77">
        <v>0</v>
      </c>
      <c r="X77">
        <v>-7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-7</v>
      </c>
      <c r="V78" s="74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1.49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-7</v>
      </c>
      <c r="V79" s="74">
        <v>1.49</v>
      </c>
      <c r="W79">
        <v>0</v>
      </c>
      <c r="X79">
        <v>-7</v>
      </c>
      <c r="Y79">
        <v>1.49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1.17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-7</v>
      </c>
      <c r="V80" s="74">
        <v>1.17</v>
      </c>
      <c r="W80">
        <v>0</v>
      </c>
      <c r="X80">
        <v>-7</v>
      </c>
      <c r="Y80">
        <v>1.17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0.55000000000000004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-7</v>
      </c>
      <c r="V81" s="74">
        <v>0.55000000000000004</v>
      </c>
      <c r="W81">
        <v>0</v>
      </c>
      <c r="X81">
        <v>-7</v>
      </c>
      <c r="Y81">
        <v>0.55000000000000004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0.36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-7</v>
      </c>
      <c r="V82" s="74">
        <v>0.36</v>
      </c>
      <c r="W82">
        <v>0</v>
      </c>
      <c r="X82">
        <v>-7</v>
      </c>
      <c r="Y82">
        <v>0.36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-7</v>
      </c>
      <c r="V83" s="74">
        <v>0.38</v>
      </c>
      <c r="W83">
        <v>0</v>
      </c>
      <c r="X83">
        <v>-7</v>
      </c>
      <c r="Y83">
        <v>0.38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0.28999999999999998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-7</v>
      </c>
      <c r="V84" s="74">
        <v>0.28999999999999998</v>
      </c>
      <c r="W84">
        <v>0</v>
      </c>
      <c r="X84">
        <v>-7</v>
      </c>
      <c r="Y84">
        <v>0.28999999999999998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0.14000000000000001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-7</v>
      </c>
      <c r="V85" s="74">
        <v>0.14000000000000001</v>
      </c>
      <c r="W85">
        <v>0</v>
      </c>
      <c r="X85">
        <v>-7</v>
      </c>
      <c r="Y85">
        <v>0.14000000000000001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-7</v>
      </c>
      <c r="V86" s="74">
        <v>0.06</v>
      </c>
      <c r="W86">
        <v>0</v>
      </c>
      <c r="X86">
        <v>-7</v>
      </c>
      <c r="Y86">
        <v>0.06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1.77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-7</v>
      </c>
      <c r="V87" s="74">
        <v>1.77</v>
      </c>
      <c r="W87">
        <v>0</v>
      </c>
      <c r="X87">
        <v>-7</v>
      </c>
      <c r="Y87">
        <v>1.77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-7</v>
      </c>
      <c r="V88" s="74">
        <v>2.1</v>
      </c>
      <c r="W88">
        <v>0</v>
      </c>
      <c r="X88">
        <v>-7</v>
      </c>
      <c r="Y88">
        <v>2.1</v>
      </c>
    </row>
    <row r="89" spans="7:25">
      <c r="G89" t="s">
        <v>131</v>
      </c>
      <c r="H89" s="73">
        <v>37.61</v>
      </c>
      <c r="I89" s="46">
        <v>0</v>
      </c>
      <c r="J89" s="46">
        <v>0</v>
      </c>
      <c r="K89" s="46">
        <v>0</v>
      </c>
      <c r="L89" s="46">
        <v>0</v>
      </c>
      <c r="M89" s="74">
        <v>0.81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-7</v>
      </c>
      <c r="V89" s="74">
        <v>38.42</v>
      </c>
      <c r="W89">
        <v>37.61</v>
      </c>
      <c r="X89">
        <v>-7</v>
      </c>
      <c r="Y89">
        <v>0.81</v>
      </c>
    </row>
    <row r="90" spans="7:25">
      <c r="G90" t="s">
        <v>132</v>
      </c>
      <c r="H90" s="73">
        <v>50.59</v>
      </c>
      <c r="I90" s="46">
        <v>0</v>
      </c>
      <c r="J90" s="46">
        <v>0</v>
      </c>
      <c r="K90" s="46">
        <v>0</v>
      </c>
      <c r="L90" s="46">
        <v>0</v>
      </c>
      <c r="M90" s="74">
        <v>0.7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-7</v>
      </c>
      <c r="V90" s="74">
        <v>51.29</v>
      </c>
      <c r="W90">
        <v>50.59</v>
      </c>
      <c r="X90">
        <v>-7</v>
      </c>
      <c r="Y90">
        <v>0.7</v>
      </c>
    </row>
    <row r="91" spans="7:25">
      <c r="G91" t="s">
        <v>133</v>
      </c>
      <c r="H91" s="73">
        <v>48.36</v>
      </c>
      <c r="I91" s="46">
        <v>0</v>
      </c>
      <c r="J91" s="46">
        <v>0</v>
      </c>
      <c r="K91" s="46">
        <v>0</v>
      </c>
      <c r="L91" s="46">
        <v>0</v>
      </c>
      <c r="M91" s="74">
        <v>0.74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-7</v>
      </c>
      <c r="V91" s="74">
        <v>49.1</v>
      </c>
      <c r="W91">
        <v>48.36</v>
      </c>
      <c r="X91">
        <v>-7</v>
      </c>
      <c r="Y91">
        <v>0.74</v>
      </c>
    </row>
    <row r="92" spans="7:25">
      <c r="G92" t="s">
        <v>134</v>
      </c>
      <c r="H92" s="73">
        <v>59.16</v>
      </c>
      <c r="I92" s="46">
        <v>0</v>
      </c>
      <c r="J92" s="46">
        <v>0</v>
      </c>
      <c r="K92" s="46">
        <v>0</v>
      </c>
      <c r="L92" s="46">
        <v>0</v>
      </c>
      <c r="M92" s="74">
        <v>0.45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-7</v>
      </c>
      <c r="V92" s="74">
        <v>59.61</v>
      </c>
      <c r="W92">
        <v>59.16</v>
      </c>
      <c r="X92">
        <v>-7</v>
      </c>
      <c r="Y92">
        <v>0.45</v>
      </c>
    </row>
    <row r="93" spans="7:25">
      <c r="G93" t="s">
        <v>135</v>
      </c>
      <c r="H93" s="73">
        <v>65.28</v>
      </c>
      <c r="I93" s="46">
        <v>0</v>
      </c>
      <c r="J93" s="46">
        <v>0</v>
      </c>
      <c r="K93" s="46">
        <v>0</v>
      </c>
      <c r="L93" s="46">
        <v>0</v>
      </c>
      <c r="M93" s="74">
        <v>0.53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-7</v>
      </c>
      <c r="V93" s="74">
        <v>65.81</v>
      </c>
      <c r="W93">
        <v>65.28</v>
      </c>
      <c r="X93">
        <v>-7</v>
      </c>
      <c r="Y93">
        <v>0.53</v>
      </c>
    </row>
    <row r="94" spans="7:25">
      <c r="G94" t="s">
        <v>136</v>
      </c>
      <c r="H94" s="73">
        <v>70.63</v>
      </c>
      <c r="I94" s="46">
        <v>0</v>
      </c>
      <c r="J94" s="46">
        <v>0</v>
      </c>
      <c r="K94" s="46">
        <v>0</v>
      </c>
      <c r="L94" s="46">
        <v>0</v>
      </c>
      <c r="M94" s="74">
        <v>0.43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-7</v>
      </c>
      <c r="V94" s="74">
        <v>71.06</v>
      </c>
      <c r="W94">
        <v>70.63</v>
      </c>
      <c r="X94">
        <v>-7</v>
      </c>
      <c r="Y94">
        <v>0.43</v>
      </c>
    </row>
    <row r="95" spans="7:25">
      <c r="G95" t="s">
        <v>137</v>
      </c>
      <c r="H95" s="73">
        <v>70.8</v>
      </c>
      <c r="I95" s="46">
        <v>0</v>
      </c>
      <c r="J95" s="46">
        <v>0</v>
      </c>
      <c r="K95" s="46">
        <v>0</v>
      </c>
      <c r="L95" s="46">
        <v>0</v>
      </c>
      <c r="M95" s="74">
        <v>0.46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-7</v>
      </c>
      <c r="V95" s="74">
        <v>71.260000000000005</v>
      </c>
      <c r="W95">
        <v>70.8</v>
      </c>
      <c r="X95">
        <v>-7</v>
      </c>
      <c r="Y95">
        <v>0.46</v>
      </c>
    </row>
    <row r="96" spans="7:25">
      <c r="G96" t="s">
        <v>138</v>
      </c>
      <c r="H96" s="73">
        <v>70.34</v>
      </c>
      <c r="I96" s="46">
        <v>0</v>
      </c>
      <c r="J96" s="46">
        <v>0</v>
      </c>
      <c r="K96" s="46">
        <v>0</v>
      </c>
      <c r="L96" s="46">
        <v>0</v>
      </c>
      <c r="M96" s="74">
        <v>0.34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-7</v>
      </c>
      <c r="V96" s="74">
        <v>70.680000000000007</v>
      </c>
      <c r="W96">
        <v>70.34</v>
      </c>
      <c r="X96">
        <v>-7</v>
      </c>
      <c r="Y96">
        <v>0.34</v>
      </c>
    </row>
    <row r="97" spans="1:83">
      <c r="G97" t="s">
        <v>139</v>
      </c>
      <c r="H97" s="73">
        <v>56.29</v>
      </c>
      <c r="I97" s="46">
        <v>0</v>
      </c>
      <c r="J97" s="46">
        <v>0</v>
      </c>
      <c r="K97" s="46">
        <v>0</v>
      </c>
      <c r="L97" s="46">
        <v>0</v>
      </c>
      <c r="M97" s="74">
        <v>0.5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-7</v>
      </c>
      <c r="V97" s="74">
        <v>56.79</v>
      </c>
      <c r="W97">
        <v>56.29</v>
      </c>
      <c r="X97">
        <v>-7</v>
      </c>
      <c r="Y97">
        <v>0.5</v>
      </c>
    </row>
    <row r="98" spans="1:83">
      <c r="G98" t="s">
        <v>140</v>
      </c>
      <c r="H98" s="73">
        <v>30.52</v>
      </c>
      <c r="I98" s="46">
        <v>0</v>
      </c>
      <c r="J98" s="46">
        <v>0</v>
      </c>
      <c r="K98" s="46">
        <v>0</v>
      </c>
      <c r="L98" s="46">
        <v>0</v>
      </c>
      <c r="M98" s="74">
        <v>0.52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-7</v>
      </c>
      <c r="V98" s="74">
        <v>31.04</v>
      </c>
      <c r="W98">
        <v>30.52</v>
      </c>
      <c r="X98">
        <v>-7</v>
      </c>
      <c r="Y98">
        <v>0.52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0.145755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0.11328749999999997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-0.16800000000000001</v>
      </c>
      <c r="V99" s="70">
        <f t="shared" si="1"/>
        <v>0.25904249999999995</v>
      </c>
      <c r="W99">
        <f t="shared" si="1"/>
        <v>0.145755</v>
      </c>
      <c r="X99">
        <f t="shared" si="1"/>
        <v>-0.16800000000000001</v>
      </c>
      <c r="Y99">
        <f t="shared" si="1"/>
        <v>0.11328749999999997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45486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11.01408</v>
      </c>
      <c r="E3">
        <f>GT_NG!P3</f>
        <v>-0.16612000000000002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74.996566720073247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1098.7962791313657</v>
      </c>
      <c r="P3" s="36">
        <v>118.13548308162878</v>
      </c>
      <c r="Q3" s="36">
        <v>38.17</v>
      </c>
      <c r="R3" s="38">
        <v>0</v>
      </c>
      <c r="S3" s="38">
        <v>7.65</v>
      </c>
      <c r="T3" s="37">
        <f>SUMPRODUCT(LTA!J3:AN3,LTA!J$101:AN$101,LTA!J$103:AN$103)</f>
        <v>101.34</v>
      </c>
      <c r="U3" s="37">
        <f>SUMPRODUCT(LTA!J3:AN3,LTA!J$102:AN$102,LTA!J$103:AN$103)</f>
        <v>141.79000000000002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13.97</v>
      </c>
      <c r="Z3" s="34">
        <f>IEX!N3</f>
        <v>0</v>
      </c>
      <c r="AA3" s="75">
        <f>STOA!H3</f>
        <v>1285.6500000000003</v>
      </c>
      <c r="AB3" s="75">
        <f>-STOA!N3</f>
        <v>0</v>
      </c>
      <c r="AC3">
        <f>SUMIF(B3:AB3,"&gt;0")*$AC$2-SUMIF(B3:AB3,"&lt;0")*($AC$2/(1-$AC$2))+SUMIF(AI3:AR3,"&gt;0")*$AC$2-SUMIF(AI3:AR3,"&lt;0")*($AC$2/(1-$AC$2))</f>
        <v>26.246956488365726</v>
      </c>
      <c r="AD3">
        <f>SUM(B3:AB3,AI3:AV3)-AC3</f>
        <v>2766.6593324447026</v>
      </c>
      <c r="AE3">
        <f>'IDT-1'!B3</f>
        <v>16.27</v>
      </c>
      <c r="AF3" s="24"/>
      <c r="AG3">
        <f>SUM(AD3:AF3)</f>
        <v>2782.9293324447026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-165</v>
      </c>
      <c r="AM3" s="34">
        <f>RTM_PXI!H3</f>
        <v>0</v>
      </c>
      <c r="AN3" s="34">
        <f>RTM_PXI!N3</f>
        <v>0</v>
      </c>
      <c r="AO3" s="147">
        <f>GDAM_IEX!H3</f>
        <v>23.44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11.01408</v>
      </c>
      <c r="E4">
        <f>GT_NG!P4</f>
        <v>-0.16612000000000002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74.996566720073247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1050.6299618035673</v>
      </c>
      <c r="P4" s="36">
        <v>118.13548308162878</v>
      </c>
      <c r="Q4" s="36">
        <v>38.17</v>
      </c>
      <c r="R4" s="38">
        <v>0</v>
      </c>
      <c r="S4" s="38">
        <v>7.65</v>
      </c>
      <c r="T4" s="37">
        <f>SUMPRODUCT(LTA!J4:AN4,LTA!J$101:AN$101,LTA!J$103:AN$103)</f>
        <v>100.67</v>
      </c>
      <c r="U4" s="37">
        <f>SUMPRODUCT(LTA!J4:AN4,LTA!J$102:AN$102,LTA!J$103:AN$103)</f>
        <v>140.79000000000002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1286.1300000000003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25.204686586991325</v>
      </c>
      <c r="AD4">
        <f t="shared" ref="AD4:AD67" si="1">SUM(B4:AB4,AI4:AV4)-AC4</f>
        <v>2717.935285018279</v>
      </c>
      <c r="AE4">
        <f>'IDT-1'!B4</f>
        <v>18.981000000000002</v>
      </c>
      <c r="AF4" s="24"/>
      <c r="AG4">
        <f t="shared" ref="AG4:AG67" si="2">SUM(AD4:AF4)</f>
        <v>2736.9162850182793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-128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11.01408</v>
      </c>
      <c r="E5">
        <f>GT_NG!P5</f>
        <v>-0.16612000000000002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74.996566720073247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999.89726725185142</v>
      </c>
      <c r="P5" s="36">
        <v>118.13548308162878</v>
      </c>
      <c r="Q5" s="36">
        <v>38.17</v>
      </c>
      <c r="R5" s="38">
        <v>0</v>
      </c>
      <c r="S5" s="38">
        <v>7.65</v>
      </c>
      <c r="T5" s="37">
        <f>SUMPRODUCT(LTA!J5:AN5,LTA!J$101:AN$101,LTA!J$103:AN$103)</f>
        <v>100.33</v>
      </c>
      <c r="U5" s="37">
        <f>SUMPRODUCT(LTA!J5:AN5,LTA!J$102:AN$102,LTA!J$103:AN$103)</f>
        <v>139.38999999999999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1286.6100000000004</v>
      </c>
      <c r="AB5" s="75">
        <f>-STOA!N5</f>
        <v>0</v>
      </c>
      <c r="AC5">
        <f t="shared" si="0"/>
        <v>24.056370703866229</v>
      </c>
      <c r="AD5">
        <f t="shared" si="1"/>
        <v>2751.0909063496874</v>
      </c>
      <c r="AE5">
        <f>'IDT-1'!B5</f>
        <v>27.116</v>
      </c>
      <c r="AF5" s="24"/>
      <c r="AG5">
        <f t="shared" si="2"/>
        <v>2778.2069063496874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-44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11.01408</v>
      </c>
      <c r="E6">
        <f>GT_NG!P6</f>
        <v>-0.16612000000000002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74.996566720073247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942.09847879704898</v>
      </c>
      <c r="P6" s="36">
        <v>118.13548308162878</v>
      </c>
      <c r="Q6" s="36">
        <v>38.17</v>
      </c>
      <c r="R6" s="38">
        <v>0</v>
      </c>
      <c r="S6" s="38">
        <v>7.65</v>
      </c>
      <c r="T6" s="37">
        <f>SUMPRODUCT(LTA!J6:AN6,LTA!J$101:AN$101,LTA!J$103:AN$103)</f>
        <v>100.34</v>
      </c>
      <c r="U6" s="37">
        <f>SUMPRODUCT(LTA!J6:AN6,LTA!J$102:AN$102,LTA!J$103:AN$103)</f>
        <v>137.98000000000002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1286.5200000000002</v>
      </c>
      <c r="AB6" s="75">
        <f>-STOA!N6</f>
        <v>0</v>
      </c>
      <c r="AC6">
        <f t="shared" si="0"/>
        <v>23.25338320274988</v>
      </c>
      <c r="AD6">
        <f t="shared" si="1"/>
        <v>2728.6051053960014</v>
      </c>
      <c r="AE6">
        <f>'IDT-1'!B6</f>
        <v>24</v>
      </c>
      <c r="AF6" s="24"/>
      <c r="AG6">
        <f t="shared" si="2"/>
        <v>2752.6051053960014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-8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11.01408</v>
      </c>
      <c r="E7">
        <f>GT_NG!P7</f>
        <v>-0.16612000000000002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80.5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949.23996356598923</v>
      </c>
      <c r="P7" s="36">
        <v>122.53425719373888</v>
      </c>
      <c r="Q7" s="36">
        <v>38.213355354659249</v>
      </c>
      <c r="R7" s="38">
        <v>0</v>
      </c>
      <c r="S7" s="38">
        <v>7.65</v>
      </c>
      <c r="T7" s="37">
        <f>SUMPRODUCT(LTA!J7:AN7,LTA!J$101:AN$101,LTA!J$103:AN$103)</f>
        <v>99.67</v>
      </c>
      <c r="U7" s="37">
        <f>SUMPRODUCT(LTA!J7:AN7,LTA!J$102:AN$102,LTA!J$103:AN$103)</f>
        <v>128.09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1286.4700000000005</v>
      </c>
      <c r="AB7" s="75">
        <f>-STOA!N7</f>
        <v>0</v>
      </c>
      <c r="AC7">
        <f t="shared" si="0"/>
        <v>23.900771442623466</v>
      </c>
      <c r="AD7">
        <f t="shared" si="1"/>
        <v>2664.4347646717642</v>
      </c>
      <c r="AE7">
        <f>'IDT-1'!B7</f>
        <v>0</v>
      </c>
      <c r="AF7" s="24"/>
      <c r="AG7">
        <f t="shared" si="2"/>
        <v>2664.4347646717642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-78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11.01408</v>
      </c>
      <c r="E8">
        <f>GT_NG!P8</f>
        <v>-0.16612000000000002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80.5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945.48995455975091</v>
      </c>
      <c r="P8" s="36">
        <v>118.12851504398971</v>
      </c>
      <c r="Q8" s="36">
        <v>38.213355354659249</v>
      </c>
      <c r="R8" s="38">
        <v>0</v>
      </c>
      <c r="S8" s="38">
        <v>7.65</v>
      </c>
      <c r="T8" s="37">
        <f>SUMPRODUCT(LTA!J8:AN8,LTA!J$101:AN$101,LTA!J$103:AN$103)</f>
        <v>98.99</v>
      </c>
      <c r="U8" s="37">
        <f>SUMPRODUCT(LTA!J8:AN8,LTA!J$102:AN$102,LTA!J$103:AN$103)</f>
        <v>125.99000000000001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1286.2700000000002</v>
      </c>
      <c r="AB8" s="75">
        <f>-STOA!N8</f>
        <v>0</v>
      </c>
      <c r="AC8">
        <f t="shared" si="0"/>
        <v>24.163019757358509</v>
      </c>
      <c r="AD8">
        <f t="shared" si="1"/>
        <v>2611.0367652010414</v>
      </c>
      <c r="AE8">
        <f>'IDT-1'!B8</f>
        <v>0</v>
      </c>
      <c r="AF8" s="24"/>
      <c r="AG8">
        <f t="shared" si="2"/>
        <v>2611.0367652010414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-120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11.01408</v>
      </c>
      <c r="E9">
        <f>GT_NG!P9</f>
        <v>-0.16612000000000002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80.5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942.55112770589267</v>
      </c>
      <c r="P9" s="36">
        <v>118.13496462364677</v>
      </c>
      <c r="Q9" s="36">
        <v>25.259999999999998</v>
      </c>
      <c r="R9" s="38">
        <v>0</v>
      </c>
      <c r="S9" s="38">
        <v>7.65</v>
      </c>
      <c r="T9" s="37">
        <f>SUMPRODUCT(LTA!J9:AN9,LTA!J$101:AN$101,LTA!J$103:AN$103)</f>
        <v>102.67</v>
      </c>
      <c r="U9" s="37">
        <f>SUMPRODUCT(LTA!J9:AN9,LTA!J$102:AN$102,LTA!J$103:AN$103)</f>
        <v>124.09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1286.1800000000005</v>
      </c>
      <c r="AB9" s="75">
        <f>-STOA!N9</f>
        <v>0</v>
      </c>
      <c r="AC9">
        <f t="shared" si="0"/>
        <v>24.208410757773866</v>
      </c>
      <c r="AD9">
        <f t="shared" si="1"/>
        <v>2576.2256415717661</v>
      </c>
      <c r="AE9">
        <f>'IDT-1'!B9</f>
        <v>0</v>
      </c>
      <c r="AF9" s="24"/>
      <c r="AG9">
        <f t="shared" si="2"/>
        <v>2576.2256415717661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11.01408</v>
      </c>
      <c r="E10">
        <f>GT_NG!P10</f>
        <v>-0.16612000000000002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80.5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942.55112770589267</v>
      </c>
      <c r="P10" s="36">
        <v>118.13496462364677</v>
      </c>
      <c r="Q10" s="36">
        <v>25.259999999999998</v>
      </c>
      <c r="R10" s="38">
        <v>0</v>
      </c>
      <c r="S10" s="38">
        <v>7.65</v>
      </c>
      <c r="T10" s="37">
        <f>SUMPRODUCT(LTA!J10:AN10,LTA!J$101:AN$101,LTA!J$103:AN$103)</f>
        <v>102.67</v>
      </c>
      <c r="U10" s="37">
        <f>SUMPRODUCT(LTA!J10:AN10,LTA!J$102:AN$102,LTA!J$103:AN$103)</f>
        <v>121.89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1286.7500000000002</v>
      </c>
      <c r="AB10" s="75">
        <f>-STOA!N10</f>
        <v>0</v>
      </c>
      <c r="AC10">
        <f t="shared" si="0"/>
        <v>24.457324647245425</v>
      </c>
      <c r="AD10">
        <f t="shared" si="1"/>
        <v>2543.3467276822944</v>
      </c>
      <c r="AE10">
        <f>'IDT-1'!B10</f>
        <v>0</v>
      </c>
      <c r="AF10" s="24"/>
      <c r="AG10">
        <f t="shared" si="2"/>
        <v>2543.3467276822944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-171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11.01408</v>
      </c>
      <c r="E11">
        <f>GT_NG!P11</f>
        <v>-0.16612000000000002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81.96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947.25761157530485</v>
      </c>
      <c r="P11" s="36">
        <v>118.13496462364677</v>
      </c>
      <c r="Q11" s="36">
        <v>19.27664812239221</v>
      </c>
      <c r="R11" s="38">
        <v>0</v>
      </c>
      <c r="S11" s="38">
        <v>7.65</v>
      </c>
      <c r="T11" s="37">
        <f>SUMPRODUCT(LTA!J11:AN11,LTA!J$101:AN$101,LTA!J$103:AN$103)</f>
        <v>108.67</v>
      </c>
      <c r="U11" s="37">
        <f>SUMPRODUCT(LTA!J11:AN11,LTA!J$102:AN$102,LTA!J$103:AN$103)</f>
        <v>136.98000000000002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34.68</v>
      </c>
      <c r="Z11" s="34">
        <f>IEX!N11</f>
        <v>0</v>
      </c>
      <c r="AA11" s="75">
        <f>STOA!H11</f>
        <v>826.96999999999991</v>
      </c>
      <c r="AB11" s="75">
        <f>-STOA!N11</f>
        <v>0</v>
      </c>
      <c r="AC11">
        <f t="shared" si="0"/>
        <v>19.915986985020549</v>
      </c>
      <c r="AD11">
        <f t="shared" si="1"/>
        <v>2350.7011973363233</v>
      </c>
      <c r="AE11">
        <f>'IDT-1'!B11</f>
        <v>145</v>
      </c>
      <c r="AF11" s="24"/>
      <c r="AG11">
        <f t="shared" si="2"/>
        <v>2495.7011973363233</v>
      </c>
      <c r="AI11" s="34">
        <f>PXIL!H11</f>
        <v>0</v>
      </c>
      <c r="AJ11" s="34">
        <f>PXIL!N11</f>
        <v>0</v>
      </c>
      <c r="AK11" s="34">
        <f>RTM_IEX!H11</f>
        <v>35.64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11.01408</v>
      </c>
      <c r="E12">
        <f>GT_NG!P12</f>
        <v>-0.16612000000000002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81.96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947.46884598468512</v>
      </c>
      <c r="P12" s="36">
        <v>118.13496462364677</v>
      </c>
      <c r="Q12" s="36">
        <v>25.259999999999998</v>
      </c>
      <c r="R12" s="38">
        <v>0</v>
      </c>
      <c r="S12" s="38">
        <v>7.65</v>
      </c>
      <c r="T12" s="37">
        <f>SUMPRODUCT(LTA!J12:AN12,LTA!J$101:AN$101,LTA!J$103:AN$103)</f>
        <v>108.67</v>
      </c>
      <c r="U12" s="37">
        <f>SUMPRODUCT(LTA!J12:AN12,LTA!J$102:AN$102,LTA!J$103:AN$103)</f>
        <v>135.58000000000001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826.96999999999991</v>
      </c>
      <c r="AB12" s="75">
        <f>-STOA!N12</f>
        <v>0</v>
      </c>
      <c r="AC12">
        <f t="shared" si="0"/>
        <v>19.624461509831242</v>
      </c>
      <c r="AD12">
        <f t="shared" si="1"/>
        <v>2316.2873090985008</v>
      </c>
      <c r="AE12">
        <f>'IDT-1'!B12</f>
        <v>150</v>
      </c>
      <c r="AF12" s="24"/>
      <c r="AG12">
        <f t="shared" si="2"/>
        <v>2466.2873090985008</v>
      </c>
      <c r="AI12" s="34">
        <f>PXIL!H12</f>
        <v>0</v>
      </c>
      <c r="AJ12" s="34">
        <f>PXIL!N12</f>
        <v>0</v>
      </c>
      <c r="AK12" s="34">
        <f>RTM_IEX!H12</f>
        <v>30.82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11.01408</v>
      </c>
      <c r="E13">
        <f>GT_NG!P13</f>
        <v>-0.16612000000000002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945.40984423636735</v>
      </c>
      <c r="P13" s="36">
        <v>118.12851504398971</v>
      </c>
      <c r="Q13" s="36">
        <v>25.259999999999998</v>
      </c>
      <c r="R13" s="38">
        <v>0</v>
      </c>
      <c r="S13" s="38">
        <v>7.65</v>
      </c>
      <c r="T13" s="37">
        <f>SUMPRODUCT(LTA!J13:AN13,LTA!J$101:AN$101,LTA!J$103:AN$103)</f>
        <v>110.99</v>
      </c>
      <c r="U13" s="37">
        <f>SUMPRODUCT(LTA!J13:AN13,LTA!J$102:AN$102,LTA!J$103:AN$103)</f>
        <v>133.78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826.96999999999991</v>
      </c>
      <c r="AB13" s="75">
        <f>-STOA!N13</f>
        <v>0</v>
      </c>
      <c r="AC13">
        <f t="shared" si="0"/>
        <v>19.440507173970211</v>
      </c>
      <c r="AD13">
        <f t="shared" si="1"/>
        <v>2294.5719377366195</v>
      </c>
      <c r="AE13">
        <f>'IDT-1'!B13</f>
        <v>133</v>
      </c>
      <c r="AF13" s="24"/>
      <c r="AG13">
        <f t="shared" si="2"/>
        <v>2427.5719377366195</v>
      </c>
      <c r="AI13" s="34">
        <f>PXIL!H13</f>
        <v>0</v>
      </c>
      <c r="AJ13" s="34">
        <f>PXIL!N13</f>
        <v>0</v>
      </c>
      <c r="AK13" s="34">
        <f>RTM_IEX!H13</f>
        <v>8.67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11.01408</v>
      </c>
      <c r="E14">
        <f>GT_NG!P14</f>
        <v>-0.16612000000000002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945.40984423636735</v>
      </c>
      <c r="P14" s="36">
        <v>118.12851504398971</v>
      </c>
      <c r="Q14" s="36">
        <v>25.259999999999998</v>
      </c>
      <c r="R14" s="38">
        <v>0</v>
      </c>
      <c r="S14" s="38">
        <v>7.65</v>
      </c>
      <c r="T14" s="37">
        <f>SUMPRODUCT(LTA!J14:AN14,LTA!J$101:AN$101,LTA!J$103:AN$103)</f>
        <v>110.33</v>
      </c>
      <c r="U14" s="37">
        <f>SUMPRODUCT(LTA!J14:AN14,LTA!J$102:AN$102,LTA!J$103:AN$103)</f>
        <v>132.58000000000001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826.96999999999991</v>
      </c>
      <c r="AB14" s="75">
        <f>-STOA!N14</f>
        <v>0</v>
      </c>
      <c r="AC14">
        <f t="shared" si="0"/>
        <v>19.521987173970206</v>
      </c>
      <c r="AD14">
        <f t="shared" si="1"/>
        <v>2304.1904577366195</v>
      </c>
      <c r="AE14">
        <f>'IDT-1'!B14</f>
        <v>94</v>
      </c>
      <c r="AF14" s="24"/>
      <c r="AG14">
        <f t="shared" si="2"/>
        <v>2398.1904577366195</v>
      </c>
      <c r="AI14" s="34">
        <f>PXIL!H14</f>
        <v>0</v>
      </c>
      <c r="AJ14" s="34">
        <f>PXIL!N14</f>
        <v>0</v>
      </c>
      <c r="AK14" s="34">
        <f>RTM_IEX!H14</f>
        <v>20.23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11.01408</v>
      </c>
      <c r="E15">
        <f>GT_NG!P15</f>
        <v>-0.16612000000000002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943.42412635601215</v>
      </c>
      <c r="P15" s="36">
        <v>118.12851504398971</v>
      </c>
      <c r="Q15" s="36">
        <v>25.259999999999998</v>
      </c>
      <c r="R15" s="38">
        <v>0</v>
      </c>
      <c r="S15" s="38">
        <v>7.65</v>
      </c>
      <c r="T15" s="37">
        <f>SUMPRODUCT(LTA!J15:AN15,LTA!J$101:AN$101,LTA!J$103:AN$103)</f>
        <v>110.33</v>
      </c>
      <c r="U15" s="37">
        <f>SUMPRODUCT(LTA!J15:AN15,LTA!J$102:AN$102,LTA!J$103:AN$103)</f>
        <v>135.58000000000001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794.16999999999985</v>
      </c>
      <c r="AB15" s="75">
        <f>-STOA!N15</f>
        <v>0</v>
      </c>
      <c r="AC15">
        <f t="shared" si="0"/>
        <v>19.230711143775224</v>
      </c>
      <c r="AD15">
        <f t="shared" si="1"/>
        <v>2269.8060158864587</v>
      </c>
      <c r="AE15">
        <f>'IDT-1'!B15</f>
        <v>110</v>
      </c>
      <c r="AF15" s="24"/>
      <c r="AG15">
        <f t="shared" si="2"/>
        <v>2379.8060158864587</v>
      </c>
      <c r="AI15" s="34">
        <f>PXIL!H15</f>
        <v>0</v>
      </c>
      <c r="AJ15" s="34">
        <f>PXIL!N15</f>
        <v>0</v>
      </c>
      <c r="AK15" s="34">
        <f>RTM_IEX!H15</f>
        <v>17.34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11.01408</v>
      </c>
      <c r="E16">
        <f>GT_NG!P16</f>
        <v>-0.16612000000000002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943.42412635601215</v>
      </c>
      <c r="P16" s="36">
        <v>118.12851504398971</v>
      </c>
      <c r="Q16" s="36">
        <v>25.259999999999998</v>
      </c>
      <c r="R16" s="38">
        <v>0</v>
      </c>
      <c r="S16" s="38">
        <v>7.65</v>
      </c>
      <c r="T16" s="37">
        <f>SUMPRODUCT(LTA!J16:AN16,LTA!J$101:AN$101,LTA!J$103:AN$103)</f>
        <v>109.67</v>
      </c>
      <c r="U16" s="37">
        <f>SUMPRODUCT(LTA!J16:AN16,LTA!J$102:AN$102,LTA!J$103:AN$103)</f>
        <v>134.38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794.16999999999985</v>
      </c>
      <c r="AB16" s="75">
        <f>-STOA!N16</f>
        <v>0</v>
      </c>
      <c r="AC16">
        <f t="shared" si="0"/>
        <v>19.093707143775223</v>
      </c>
      <c r="AD16">
        <f t="shared" si="1"/>
        <v>2253.6330198864589</v>
      </c>
      <c r="AE16">
        <f>'IDT-1'!B16</f>
        <v>103</v>
      </c>
      <c r="AF16" s="24"/>
      <c r="AG16">
        <f t="shared" si="2"/>
        <v>2356.6330198864589</v>
      </c>
      <c r="AI16" s="34">
        <f>PXIL!H16</f>
        <v>0</v>
      </c>
      <c r="AJ16" s="34">
        <f>PXIL!N16</f>
        <v>0</v>
      </c>
      <c r="AK16" s="34">
        <f>RTM_IEX!H16</f>
        <v>2.89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11.01408</v>
      </c>
      <c r="E17">
        <f>GT_NG!P17</f>
        <v>-0.16612000000000002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940.85744733462172</v>
      </c>
      <c r="P17" s="36">
        <v>118.13309647636298</v>
      </c>
      <c r="Q17" s="36">
        <v>25.259999999999998</v>
      </c>
      <c r="R17" s="38">
        <v>0</v>
      </c>
      <c r="S17" s="38">
        <v>7.65</v>
      </c>
      <c r="T17" s="37">
        <f>SUMPRODUCT(LTA!J17:AN17,LTA!J$101:AN$101,LTA!J$103:AN$103)</f>
        <v>116.67</v>
      </c>
      <c r="U17" s="37">
        <f>SUMPRODUCT(LTA!J17:AN17,LTA!J$102:AN$102,LTA!J$103:AN$103)</f>
        <v>140.47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794.16999999999985</v>
      </c>
      <c r="AB17" s="75">
        <f>-STOA!N17</f>
        <v>0</v>
      </c>
      <c r="AC17">
        <f t="shared" si="0"/>
        <v>19.157865524027482</v>
      </c>
      <c r="AD17">
        <f t="shared" si="1"/>
        <v>2261.2067639171901</v>
      </c>
      <c r="AE17">
        <f>'IDT-1'!B17</f>
        <v>77</v>
      </c>
      <c r="AF17" s="24"/>
      <c r="AG17">
        <f t="shared" si="2"/>
        <v>2338.2067639171901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11.01408</v>
      </c>
      <c r="E18">
        <f>GT_NG!P18</f>
        <v>-0.16612000000000002</v>
      </c>
      <c r="F18">
        <f>GT_Spot!P18</f>
        <v>0</v>
      </c>
      <c r="G18">
        <f>PPCL_NG!P18</f>
        <v>42.55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940.85744733462172</v>
      </c>
      <c r="P18" s="36">
        <v>118.13309647636298</v>
      </c>
      <c r="Q18" s="36">
        <v>25.259999999999998</v>
      </c>
      <c r="R18" s="38">
        <v>0</v>
      </c>
      <c r="S18" s="38">
        <v>7.65</v>
      </c>
      <c r="T18" s="37">
        <f>SUMPRODUCT(LTA!J18:AN18,LTA!J$101:AN$101,LTA!J$103:AN$103)</f>
        <v>116.67</v>
      </c>
      <c r="U18" s="37">
        <f>SUMPRODUCT(LTA!J18:AN18,LTA!J$102:AN$102,LTA!J$103:AN$103)</f>
        <v>140.27000000000001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794.16999999999985</v>
      </c>
      <c r="AB18" s="75">
        <f>-STOA!N18</f>
        <v>0</v>
      </c>
      <c r="AC18">
        <f t="shared" si="0"/>
        <v>19.156185524027485</v>
      </c>
      <c r="AD18">
        <f t="shared" si="1"/>
        <v>2261.0084439171897</v>
      </c>
      <c r="AE18">
        <f>'IDT-1'!B18</f>
        <v>44</v>
      </c>
      <c r="AF18" s="24"/>
      <c r="AG18">
        <f t="shared" si="2"/>
        <v>2305.0084439171897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11.01408</v>
      </c>
      <c r="E19">
        <f>GT_NG!P19</f>
        <v>-0.16612000000000002</v>
      </c>
      <c r="F19">
        <f>GT_Spot!P19</f>
        <v>0</v>
      </c>
      <c r="G19">
        <f>PPCL_NG!P19</f>
        <v>42.55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927.85059806874926</v>
      </c>
      <c r="P19" s="36">
        <v>118.13309647636298</v>
      </c>
      <c r="Q19" s="36">
        <v>25.259999999999998</v>
      </c>
      <c r="R19" s="38">
        <v>0</v>
      </c>
      <c r="S19" s="38">
        <v>7.65</v>
      </c>
      <c r="T19" s="37">
        <f>SUMPRODUCT(LTA!J19:AN19,LTA!J$101:AN$101,LTA!J$103:AN$103)</f>
        <v>111.33</v>
      </c>
      <c r="U19" s="37">
        <f>SUMPRODUCT(LTA!J19:AN19,LTA!J$102:AN$102,LTA!J$103:AN$103)</f>
        <v>140.27000000000001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794.16999999999985</v>
      </c>
      <c r="AB19" s="75">
        <f>-STOA!N19</f>
        <v>0</v>
      </c>
      <c r="AC19">
        <f t="shared" si="0"/>
        <v>19.341935990194148</v>
      </c>
      <c r="AD19">
        <f t="shared" si="1"/>
        <v>2282.9358441851505</v>
      </c>
      <c r="AE19">
        <f>'IDT-1'!B19</f>
        <v>0</v>
      </c>
      <c r="AF19" s="24"/>
      <c r="AG19">
        <f t="shared" si="2"/>
        <v>2282.9358441851505</v>
      </c>
      <c r="AI19" s="34">
        <f>PXIL!H19</f>
        <v>0</v>
      </c>
      <c r="AJ19" s="34">
        <f>PXIL!N19</f>
        <v>0</v>
      </c>
      <c r="AK19" s="34">
        <f>RTM_IEX!H19</f>
        <v>40.46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11.01408</v>
      </c>
      <c r="E20">
        <f>GT_NG!P20</f>
        <v>-0.16612000000000002</v>
      </c>
      <c r="F20">
        <f>GT_Spot!P20</f>
        <v>0</v>
      </c>
      <c r="G20">
        <f>PPCL_NG!P20</f>
        <v>42.55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934.09754689684598</v>
      </c>
      <c r="P20" s="36">
        <v>118.13309647636298</v>
      </c>
      <c r="Q20" s="36">
        <v>25.259999999999998</v>
      </c>
      <c r="R20" s="38">
        <v>0</v>
      </c>
      <c r="S20" s="38">
        <v>7.65</v>
      </c>
      <c r="T20" s="37">
        <f>SUMPRODUCT(LTA!J20:AN20,LTA!J$101:AN$101,LTA!J$103:AN$103)</f>
        <v>111.67</v>
      </c>
      <c r="U20" s="37">
        <f>SUMPRODUCT(LTA!J20:AN20,LTA!J$102:AN$102,LTA!J$103:AN$103)</f>
        <v>140.07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794.16999999999985</v>
      </c>
      <c r="AB20" s="75">
        <f>-STOA!N20</f>
        <v>0</v>
      </c>
      <c r="AC20">
        <f t="shared" si="0"/>
        <v>19.217506360350168</v>
      </c>
      <c r="AD20">
        <f t="shared" si="1"/>
        <v>2268.2472226430918</v>
      </c>
      <c r="AE20">
        <f>'IDT-1'!B20</f>
        <v>0</v>
      </c>
      <c r="AF20" s="24"/>
      <c r="AG20">
        <f t="shared" si="2"/>
        <v>2268.2472226430918</v>
      </c>
      <c r="AI20" s="34">
        <f>PXIL!H20</f>
        <v>0</v>
      </c>
      <c r="AJ20" s="34">
        <f>PXIL!N20</f>
        <v>0</v>
      </c>
      <c r="AK20" s="34">
        <f>RTM_IEX!H20</f>
        <v>19.260000000000002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11.01408</v>
      </c>
      <c r="E21">
        <f>GT_NG!P21</f>
        <v>-0.16612000000000002</v>
      </c>
      <c r="F21">
        <f>GT_Spot!P21</f>
        <v>0</v>
      </c>
      <c r="G21">
        <f>PPCL_NG!P21</f>
        <v>42.55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929.11721043656189</v>
      </c>
      <c r="P21" s="36">
        <v>59.999999999999993</v>
      </c>
      <c r="Q21" s="36">
        <v>25.259999999999998</v>
      </c>
      <c r="R21" s="38">
        <v>0</v>
      </c>
      <c r="S21" s="38">
        <v>3.85</v>
      </c>
      <c r="T21" s="37">
        <f>SUMPRODUCT(LTA!J21:AN21,LTA!J$101:AN$101,LTA!J$103:AN$103)</f>
        <v>112.01</v>
      </c>
      <c r="U21" s="37">
        <f>SUMPRODUCT(LTA!J21:AN21,LTA!J$102:AN$102,LTA!J$103:AN$103)</f>
        <v>136.67000000000002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794.16999999999985</v>
      </c>
      <c r="AB21" s="75">
        <f>-STOA!N21</f>
        <v>0</v>
      </c>
      <c r="AC21">
        <f t="shared" si="0"/>
        <v>18.92104152368233</v>
      </c>
      <c r="AD21">
        <f t="shared" si="1"/>
        <v>2233.2502545431121</v>
      </c>
      <c r="AE21">
        <f>'IDT-1'!B21</f>
        <v>0</v>
      </c>
      <c r="AF21" s="24"/>
      <c r="AG21">
        <f t="shared" si="2"/>
        <v>2233.2502545431121</v>
      </c>
      <c r="AI21" s="34">
        <f>PXIL!H21</f>
        <v>0</v>
      </c>
      <c r="AJ21" s="34">
        <f>PXIL!N21</f>
        <v>0</v>
      </c>
      <c r="AK21" s="34">
        <f>RTM_IEX!H21</f>
        <v>53.94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11.01408</v>
      </c>
      <c r="E22">
        <f>GT_NG!P22</f>
        <v>-0.16612000000000002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929.11721043656189</v>
      </c>
      <c r="P22" s="36">
        <v>57.794782922646448</v>
      </c>
      <c r="Q22" s="36">
        <v>25.259999999999998</v>
      </c>
      <c r="R22" s="38">
        <v>0</v>
      </c>
      <c r="S22" s="38">
        <v>3.85</v>
      </c>
      <c r="T22" s="37">
        <f>SUMPRODUCT(LTA!J22:AN22,LTA!J$101:AN$101,LTA!J$103:AN$103)</f>
        <v>112.33</v>
      </c>
      <c r="U22" s="37">
        <f>SUMPRODUCT(LTA!J22:AN22,LTA!J$102:AN$102,LTA!J$103:AN$103)</f>
        <v>136.67000000000002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794.16999999999985</v>
      </c>
      <c r="AB22" s="75">
        <f>-STOA!N22</f>
        <v>0</v>
      </c>
      <c r="AC22">
        <f t="shared" si="0"/>
        <v>18.759633700232559</v>
      </c>
      <c r="AD22">
        <f t="shared" si="1"/>
        <v>2214.1964452892084</v>
      </c>
      <c r="AE22">
        <f>'IDT-1'!B22</f>
        <v>0</v>
      </c>
      <c r="AF22" s="24"/>
      <c r="AG22">
        <f t="shared" si="2"/>
        <v>2214.1964452892084</v>
      </c>
      <c r="AI22" s="34">
        <f>PXIL!H22</f>
        <v>0</v>
      </c>
      <c r="AJ22" s="34">
        <f>PXIL!N22</f>
        <v>0</v>
      </c>
      <c r="AK22" s="34">
        <f>RTM_IEX!H22</f>
        <v>36.61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11.01408</v>
      </c>
      <c r="E23">
        <f>GT_NG!P23</f>
        <v>-0.16612000000000002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933.39455247884757</v>
      </c>
      <c r="P23" s="36">
        <v>57.794782922646448</v>
      </c>
      <c r="Q23" s="36">
        <v>25.259999999999998</v>
      </c>
      <c r="R23" s="38">
        <v>0</v>
      </c>
      <c r="S23" s="38">
        <v>3.85</v>
      </c>
      <c r="T23" s="37">
        <f>SUMPRODUCT(LTA!J23:AN23,LTA!J$101:AN$101,LTA!J$103:AN$103)</f>
        <v>116.01</v>
      </c>
      <c r="U23" s="37">
        <f>SUMPRODUCT(LTA!J23:AN23,LTA!J$102:AN$102,LTA!J$103:AN$103)</f>
        <v>136.67000000000002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794.16999999999985</v>
      </c>
      <c r="AB23" s="75">
        <f>-STOA!N23</f>
        <v>0</v>
      </c>
      <c r="AC23">
        <f t="shared" si="0"/>
        <v>18.737435373387758</v>
      </c>
      <c r="AD23">
        <f t="shared" si="1"/>
        <v>2211.5759856583391</v>
      </c>
      <c r="AE23">
        <f>'IDT-1'!B23</f>
        <v>0</v>
      </c>
      <c r="AF23" s="24"/>
      <c r="AG23">
        <f t="shared" si="2"/>
        <v>2211.5759856583391</v>
      </c>
      <c r="AI23" s="34">
        <f>PXIL!H23</f>
        <v>0</v>
      </c>
      <c r="AJ23" s="34">
        <f>PXIL!N23</f>
        <v>0</v>
      </c>
      <c r="AK23" s="34">
        <f>RTM_IEX!H23</f>
        <v>26.01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11.01408</v>
      </c>
      <c r="E24">
        <f>GT_NG!P24</f>
        <v>-0.16612000000000002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935.48901563140066</v>
      </c>
      <c r="P24" s="36">
        <v>57.794782922646448</v>
      </c>
      <c r="Q24" s="36">
        <v>25.259999999999998</v>
      </c>
      <c r="R24" s="38">
        <v>0</v>
      </c>
      <c r="S24" s="38">
        <v>3.85</v>
      </c>
      <c r="T24" s="37">
        <f>SUMPRODUCT(LTA!J24:AN24,LTA!J$101:AN$101,LTA!J$103:AN$103)</f>
        <v>115.33</v>
      </c>
      <c r="U24" s="37">
        <f>SUMPRODUCT(LTA!J24:AN24,LTA!J$102:AN$102,LTA!J$103:AN$103)</f>
        <v>136.67000000000002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794.16999999999985</v>
      </c>
      <c r="AB24" s="75">
        <f>-STOA!N24</f>
        <v>0</v>
      </c>
      <c r="AC24">
        <f t="shared" si="0"/>
        <v>18.556246337043873</v>
      </c>
      <c r="AD24">
        <f t="shared" si="1"/>
        <v>2184.1616378472359</v>
      </c>
      <c r="AE24">
        <f>'IDT-1'!B24</f>
        <v>0</v>
      </c>
      <c r="AF24" s="24"/>
      <c r="AG24">
        <f t="shared" si="2"/>
        <v>2184.1616378472359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11.01408</v>
      </c>
      <c r="E25">
        <f>GT_NG!P25</f>
        <v>-0.16612000000000002</v>
      </c>
      <c r="F25">
        <f>GT_Spot!P25</f>
        <v>0</v>
      </c>
      <c r="G25">
        <f>PPCL_NG!P25</f>
        <v>42.55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934.22898226328152</v>
      </c>
      <c r="P25" s="36">
        <v>57.794782922646448</v>
      </c>
      <c r="Q25" s="36">
        <v>25.259999999999998</v>
      </c>
      <c r="R25" s="38">
        <v>0</v>
      </c>
      <c r="S25" s="38">
        <v>3.85</v>
      </c>
      <c r="T25" s="37">
        <f>SUMPRODUCT(LTA!J25:AN25,LTA!J$101:AN$101,LTA!J$103:AN$103)</f>
        <v>115.33</v>
      </c>
      <c r="U25" s="37">
        <f>SUMPRODUCT(LTA!J25:AN25,LTA!J$102:AN$102,LTA!J$103:AN$103)</f>
        <v>136.87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794.16999999999985</v>
      </c>
      <c r="AB25" s="75">
        <f>-STOA!N25</f>
        <v>0</v>
      </c>
      <c r="AC25">
        <f t="shared" si="0"/>
        <v>18.733707526699227</v>
      </c>
      <c r="AD25">
        <f t="shared" si="1"/>
        <v>2160.924143289461</v>
      </c>
      <c r="AE25">
        <f>'IDT-1'!B25</f>
        <v>0</v>
      </c>
      <c r="AF25" s="24"/>
      <c r="AG25">
        <f t="shared" si="2"/>
        <v>2160.924143289461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-25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11.01408</v>
      </c>
      <c r="E26">
        <f>GT_NG!P26</f>
        <v>-0.16612000000000002</v>
      </c>
      <c r="F26">
        <f>GT_Spot!P26</f>
        <v>0</v>
      </c>
      <c r="G26">
        <f>PPCL_NG!P26</f>
        <v>42.55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962.61942812071948</v>
      </c>
      <c r="P26" s="36">
        <v>57.794782922646448</v>
      </c>
      <c r="Q26" s="36">
        <v>25.259999999999998</v>
      </c>
      <c r="R26" s="38">
        <v>0</v>
      </c>
      <c r="S26" s="38">
        <v>3.85</v>
      </c>
      <c r="T26" s="37">
        <f>SUMPRODUCT(LTA!J26:AN26,LTA!J$101:AN$101,LTA!J$103:AN$103)</f>
        <v>115.93</v>
      </c>
      <c r="U26" s="37">
        <f>SUMPRODUCT(LTA!J26:AN26,LTA!J$102:AN$102,LTA!J$103:AN$103)</f>
        <v>137.07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794.16999999999985</v>
      </c>
      <c r="AB26" s="75">
        <f>-STOA!N26</f>
        <v>0</v>
      </c>
      <c r="AC26">
        <f t="shared" si="0"/>
        <v>19.410936315871052</v>
      </c>
      <c r="AD26">
        <f t="shared" si="1"/>
        <v>2138.4373603577274</v>
      </c>
      <c r="AE26">
        <f>'IDT-1'!B26</f>
        <v>0</v>
      </c>
      <c r="AF26" s="24"/>
      <c r="AG26">
        <f t="shared" si="2"/>
        <v>2138.4373603577274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-76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11.01408</v>
      </c>
      <c r="E27">
        <f>GT_NG!P27</f>
        <v>-0.16612000000000002</v>
      </c>
      <c r="F27">
        <f>GT_Spot!P27</f>
        <v>0</v>
      </c>
      <c r="G27">
        <f>PPCL_NG!P27</f>
        <v>42.55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971.62509139117992</v>
      </c>
      <c r="P27" s="36">
        <v>57.794782922646448</v>
      </c>
      <c r="Q27" s="36">
        <v>25.259999999999998</v>
      </c>
      <c r="R27" s="38">
        <v>8.3147979214780587</v>
      </c>
      <c r="S27" s="38">
        <v>3.85</v>
      </c>
      <c r="T27" s="37">
        <f>SUMPRODUCT(LTA!J27:AN27,LTA!J$101:AN$101,LTA!J$103:AN$103)</f>
        <v>118.82</v>
      </c>
      <c r="U27" s="37">
        <f>SUMPRODUCT(LTA!J27:AN27,LTA!J$102:AN$102,LTA!J$103:AN$103)</f>
        <v>137.27000000000001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740.11999999999989</v>
      </c>
      <c r="AB27" s="75">
        <f>-STOA!N27</f>
        <v>0</v>
      </c>
      <c r="AC27">
        <f t="shared" si="0"/>
        <v>19.390970079354894</v>
      </c>
      <c r="AD27">
        <f t="shared" si="1"/>
        <v>2073.8177877861817</v>
      </c>
      <c r="AE27">
        <f>'IDT-1'!B27</f>
        <v>0</v>
      </c>
      <c r="AF27" s="24"/>
      <c r="AG27">
        <f t="shared" si="2"/>
        <v>2073.8177877861817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-107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-0.16612000000000002</v>
      </c>
      <c r="F28">
        <f>GT_Spot!P28</f>
        <v>0</v>
      </c>
      <c r="G28">
        <f>PPCL_NG!P28</f>
        <v>42.55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971.62509139117992</v>
      </c>
      <c r="P28" s="36">
        <v>57.794782922646448</v>
      </c>
      <c r="Q28" s="36">
        <v>25.259999999999998</v>
      </c>
      <c r="R28" s="38">
        <v>13.639999999999999</v>
      </c>
      <c r="S28" s="38">
        <v>3.85</v>
      </c>
      <c r="T28" s="37">
        <f>SUMPRODUCT(LTA!J28:AN28,LTA!J$101:AN$101,LTA!J$103:AN$103)</f>
        <v>126.18</v>
      </c>
      <c r="U28" s="37">
        <f>SUMPRODUCT(LTA!J28:AN28,LTA!J$102:AN$102,LTA!J$103:AN$103)</f>
        <v>136.46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740.11999999999989</v>
      </c>
      <c r="AB28" s="75">
        <f>-STOA!N28</f>
        <v>0</v>
      </c>
      <c r="AC28">
        <f t="shared" si="0"/>
        <v>19.703552063936712</v>
      </c>
      <c r="AD28">
        <f t="shared" si="1"/>
        <v>2060.5055678801227</v>
      </c>
      <c r="AE28">
        <f>'IDT-1'!B28</f>
        <v>0</v>
      </c>
      <c r="AF28" s="24"/>
      <c r="AG28">
        <f t="shared" si="2"/>
        <v>2060.5055678801227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-0.16612000000000002</v>
      </c>
      <c r="F29">
        <f>GT_Spot!P29</f>
        <v>0</v>
      </c>
      <c r="G29">
        <f>PPCL_NG!P29</f>
        <v>42.55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971.17896578720524</v>
      </c>
      <c r="P29" s="36">
        <v>57.794782922646448</v>
      </c>
      <c r="Q29" s="36">
        <v>25.259999999999998</v>
      </c>
      <c r="R29" s="38">
        <v>20.65</v>
      </c>
      <c r="S29" s="38">
        <v>3.85</v>
      </c>
      <c r="T29" s="37">
        <f>SUMPRODUCT(LTA!J29:AN29,LTA!J$101:AN$101,LTA!J$103:AN$103)</f>
        <v>136.33000000000001</v>
      </c>
      <c r="U29" s="37">
        <f>SUMPRODUCT(LTA!J29:AN29,LTA!J$102:AN$102,LTA!J$103:AN$103)</f>
        <v>136.85999999999999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740.11999999999989</v>
      </c>
      <c r="AB29" s="75">
        <f>-STOA!N29</f>
        <v>0</v>
      </c>
      <c r="AC29">
        <f t="shared" si="0"/>
        <v>20.364049230081555</v>
      </c>
      <c r="AD29">
        <f t="shared" si="1"/>
        <v>2015.9589451100023</v>
      </c>
      <c r="AE29">
        <f>'IDT-1'!B29</f>
        <v>0</v>
      </c>
      <c r="AF29" s="24"/>
      <c r="AG29">
        <f t="shared" si="2"/>
        <v>2015.9589451100023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-193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-0.16612000000000002</v>
      </c>
      <c r="F30">
        <f>GT_Spot!P30</f>
        <v>0</v>
      </c>
      <c r="G30">
        <f>PPCL_NG!P30</f>
        <v>42.55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962.66076506506738</v>
      </c>
      <c r="P30" s="36">
        <v>57.794782922646448</v>
      </c>
      <c r="Q30" s="36">
        <v>25.259999999999998</v>
      </c>
      <c r="R30" s="38">
        <v>30.69</v>
      </c>
      <c r="S30" s="38">
        <v>3.85</v>
      </c>
      <c r="T30" s="37">
        <f>SUMPRODUCT(LTA!J30:AN30,LTA!J$101:AN$101,LTA!J$103:AN$103)</f>
        <v>153.63</v>
      </c>
      <c r="U30" s="37">
        <f>SUMPRODUCT(LTA!J30:AN30,LTA!J$102:AN$102,LTA!J$103:AN$103)</f>
        <v>137.26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740.11999999999989</v>
      </c>
      <c r="AB30" s="75">
        <f>-STOA!N30</f>
        <v>0</v>
      </c>
      <c r="AC30">
        <f t="shared" si="0"/>
        <v>20.83894517983649</v>
      </c>
      <c r="AD30">
        <f t="shared" si="1"/>
        <v>1997.7058484381098</v>
      </c>
      <c r="AE30">
        <f>'IDT-1'!B30</f>
        <v>0</v>
      </c>
      <c r="AF30" s="24"/>
      <c r="AG30">
        <f t="shared" si="2"/>
        <v>1997.7058484381098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-230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-0.16612000000000002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836.93776240153397</v>
      </c>
      <c r="P31" s="36">
        <v>57.794782922646448</v>
      </c>
      <c r="Q31" s="36">
        <v>25.259999999999998</v>
      </c>
      <c r="R31" s="38">
        <v>39.5</v>
      </c>
      <c r="S31" s="38">
        <v>3.85</v>
      </c>
      <c r="T31" s="37">
        <f>SUMPRODUCT(LTA!J31:AN31,LTA!J$101:AN$101,LTA!J$103:AN$103)</f>
        <v>159.31</v>
      </c>
      <c r="U31" s="37">
        <f>SUMPRODUCT(LTA!J31:AN31,LTA!J$102:AN$102,LTA!J$103:AN$103)</f>
        <v>141.76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740.22</v>
      </c>
      <c r="AB31" s="75">
        <f>-STOA!N31</f>
        <v>0</v>
      </c>
      <c r="AC31">
        <f t="shared" si="0"/>
        <v>19.604381648467246</v>
      </c>
      <c r="AD31">
        <f t="shared" si="1"/>
        <v>1932.3074093059456</v>
      </c>
      <c r="AE31">
        <f>'IDT-1'!B31</f>
        <v>0</v>
      </c>
      <c r="AF31" s="24"/>
      <c r="AG31">
        <f t="shared" si="2"/>
        <v>1932.3074093059456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-190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-0.16612000000000002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806.58375714374688</v>
      </c>
      <c r="P32" s="36">
        <v>57.794782922646448</v>
      </c>
      <c r="Q32" s="36">
        <v>25.259999999999998</v>
      </c>
      <c r="R32" s="38">
        <v>44.42</v>
      </c>
      <c r="S32" s="38">
        <v>3.85</v>
      </c>
      <c r="T32" s="37">
        <f>SUMPRODUCT(LTA!J32:AN32,LTA!J$101:AN$101,LTA!J$103:AN$103)</f>
        <v>188.86</v>
      </c>
      <c r="U32" s="37">
        <f>SUMPRODUCT(LTA!J32:AN32,LTA!J$102:AN$102,LTA!J$103:AN$103)</f>
        <v>141.56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-13</v>
      </c>
      <c r="AA32" s="75">
        <f>STOA!H32</f>
        <v>740.22</v>
      </c>
      <c r="AB32" s="75">
        <f>-STOA!N32</f>
        <v>0</v>
      </c>
      <c r="AC32">
        <f t="shared" si="0"/>
        <v>19.865997262873847</v>
      </c>
      <c r="AD32">
        <f t="shared" si="1"/>
        <v>1908.9617884337522</v>
      </c>
      <c r="AE32">
        <f>'IDT-1'!B32</f>
        <v>0</v>
      </c>
      <c r="AF32" s="24"/>
      <c r="AG32">
        <f t="shared" si="2"/>
        <v>1908.9617884337522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-204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-0.16612000000000002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805.08162117219467</v>
      </c>
      <c r="P33" s="36">
        <v>57.794782922646448</v>
      </c>
      <c r="Q33" s="36">
        <v>25.259999999999998</v>
      </c>
      <c r="R33" s="38">
        <v>47.5</v>
      </c>
      <c r="S33" s="38">
        <v>3.85</v>
      </c>
      <c r="T33" s="37">
        <f>SUMPRODUCT(LTA!J33:AN33,LTA!J$101:AN$101,LTA!J$103:AN$103)</f>
        <v>208.04000000000002</v>
      </c>
      <c r="U33" s="37">
        <f>SUMPRODUCT(LTA!J33:AN33,LTA!J$102:AN$102,LTA!J$103:AN$103)</f>
        <v>143.76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-46</v>
      </c>
      <c r="AA33" s="75">
        <f>STOA!H33</f>
        <v>740.22</v>
      </c>
      <c r="AB33" s="75">
        <f>-STOA!N33</f>
        <v>0</v>
      </c>
      <c r="AC33">
        <f t="shared" si="0"/>
        <v>20.033429847538141</v>
      </c>
      <c r="AD33">
        <f t="shared" si="1"/>
        <v>1934.7522198775355</v>
      </c>
      <c r="AE33">
        <f>'IDT-1'!B33</f>
        <v>0</v>
      </c>
      <c r="AF33" s="24"/>
      <c r="AG33">
        <f t="shared" si="2"/>
        <v>1934.7522198775355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-0.16612000000000002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805.08441518197901</v>
      </c>
      <c r="P34" s="36">
        <v>57.794782922646448</v>
      </c>
      <c r="Q34" s="36">
        <v>25.259999999999998</v>
      </c>
      <c r="R34" s="38">
        <v>47.5</v>
      </c>
      <c r="S34" s="38">
        <v>3.85</v>
      </c>
      <c r="T34" s="37">
        <f>SUMPRODUCT(LTA!J34:AN34,LTA!J$101:AN$101,LTA!J$103:AN$103)</f>
        <v>235.64</v>
      </c>
      <c r="U34" s="37">
        <f>SUMPRODUCT(LTA!J34:AN34,LTA!J$102:AN$102,LTA!J$103:AN$103)</f>
        <v>143.56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-75</v>
      </c>
      <c r="AA34" s="75">
        <f>STOA!H34</f>
        <v>740.22</v>
      </c>
      <c r="AB34" s="75">
        <f>-STOA!N34</f>
        <v>0</v>
      </c>
      <c r="AC34">
        <f t="shared" si="0"/>
        <v>20.514064891242107</v>
      </c>
      <c r="AD34">
        <f t="shared" si="1"/>
        <v>1933.2443788436158</v>
      </c>
      <c r="AE34">
        <f>'IDT-1'!B34</f>
        <v>0</v>
      </c>
      <c r="AF34" s="24"/>
      <c r="AG34">
        <f t="shared" si="2"/>
        <v>1933.2443788436158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-168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-0.16612000000000002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802.42079692443212</v>
      </c>
      <c r="P35" s="36">
        <v>57.794782922646448</v>
      </c>
      <c r="Q35" s="36">
        <v>25.259999999999998</v>
      </c>
      <c r="R35" s="38">
        <v>47.5</v>
      </c>
      <c r="S35" s="38">
        <v>3.85</v>
      </c>
      <c r="T35" s="37">
        <f>SUMPRODUCT(LTA!J35:AN35,LTA!J$101:AN$101,LTA!J$103:AN$103)</f>
        <v>274.92</v>
      </c>
      <c r="U35" s="37">
        <f>SUMPRODUCT(LTA!J35:AN35,LTA!J$102:AN$102,LTA!J$103:AN$103)</f>
        <v>143.46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-96</v>
      </c>
      <c r="AA35" s="75">
        <f>STOA!H35</f>
        <v>741.37000000000012</v>
      </c>
      <c r="AB35" s="75">
        <f>-STOA!N35</f>
        <v>0</v>
      </c>
      <c r="AC35">
        <f t="shared" si="0"/>
        <v>21.440385854070726</v>
      </c>
      <c r="AD35">
        <f t="shared" si="1"/>
        <v>1897.9844396232404</v>
      </c>
      <c r="AE35">
        <f>'IDT-1'!B35</f>
        <v>0</v>
      </c>
      <c r="AF35" s="24"/>
      <c r="AG35">
        <f t="shared" si="2"/>
        <v>1897.9844396232404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-219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-0.16612000000000002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802.48298984043208</v>
      </c>
      <c r="P36" s="36">
        <v>57.794782922646448</v>
      </c>
      <c r="Q36" s="36">
        <v>25.259999999999998</v>
      </c>
      <c r="R36" s="38">
        <v>47.5</v>
      </c>
      <c r="S36" s="38">
        <v>3.85</v>
      </c>
      <c r="T36" s="37">
        <f>SUMPRODUCT(LTA!J36:AN36,LTA!J$101:AN$101,LTA!J$103:AN$103)</f>
        <v>314.35000000000002</v>
      </c>
      <c r="U36" s="37">
        <f>SUMPRODUCT(LTA!J36:AN36,LTA!J$102:AN$102,LTA!J$103:AN$103)</f>
        <v>144.66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-106</v>
      </c>
      <c r="AA36" s="75">
        <f>STOA!H36</f>
        <v>741.37000000000012</v>
      </c>
      <c r="AB36" s="75">
        <f>-STOA!N36</f>
        <v>0</v>
      </c>
      <c r="AC36">
        <f t="shared" si="0"/>
        <v>22.027863848586911</v>
      </c>
      <c r="AD36">
        <f t="shared" si="1"/>
        <v>1909.0891545447244</v>
      </c>
      <c r="AE36">
        <f>'IDT-1'!B36</f>
        <v>0</v>
      </c>
      <c r="AF36" s="24"/>
      <c r="AG36">
        <f t="shared" si="2"/>
        <v>1909.0891545447244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-238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-0.16612000000000002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791.56397200816582</v>
      </c>
      <c r="P37" s="36">
        <v>57.794782922646448</v>
      </c>
      <c r="Q37" s="36">
        <v>25.259999999999998</v>
      </c>
      <c r="R37" s="38">
        <v>47.5</v>
      </c>
      <c r="S37" s="38">
        <v>3.85</v>
      </c>
      <c r="T37" s="37">
        <f>SUMPRODUCT(LTA!J37:AN37,LTA!J$101:AN$101,LTA!J$103:AN$103)</f>
        <v>300.81</v>
      </c>
      <c r="U37" s="37">
        <f>SUMPRODUCT(LTA!J37:AN37,LTA!J$102:AN$102,LTA!J$103:AN$103)</f>
        <v>132.37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-128</v>
      </c>
      <c r="AA37" s="75">
        <f>STOA!H37</f>
        <v>741.37000000000012</v>
      </c>
      <c r="AB37" s="75">
        <f>-STOA!N37</f>
        <v>0</v>
      </c>
      <c r="AC37">
        <f t="shared" si="0"/>
        <v>21.465037367049202</v>
      </c>
      <c r="AD37">
        <f t="shared" si="1"/>
        <v>1902.9029631939957</v>
      </c>
      <c r="AE37">
        <f>'IDT-1'!B37</f>
        <v>0</v>
      </c>
      <c r="AF37" s="24"/>
      <c r="AG37">
        <f t="shared" si="2"/>
        <v>1902.9029631939957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-186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-0.16612000000000002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794.21953936011278</v>
      </c>
      <c r="P38" s="36">
        <v>57.794782922646448</v>
      </c>
      <c r="Q38" s="36">
        <v>25.259999999999998</v>
      </c>
      <c r="R38" s="38">
        <v>47.5</v>
      </c>
      <c r="S38" s="38">
        <v>3.85</v>
      </c>
      <c r="T38" s="37">
        <f>SUMPRODUCT(LTA!J38:AN38,LTA!J$101:AN$101,LTA!J$103:AN$103)</f>
        <v>338.12</v>
      </c>
      <c r="U38" s="37">
        <f>SUMPRODUCT(LTA!J38:AN38,LTA!J$102:AN$102,LTA!J$103:AN$103)</f>
        <v>134.27000000000001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-117</v>
      </c>
      <c r="AA38" s="75">
        <f>STOA!H38</f>
        <v>741.37000000000012</v>
      </c>
      <c r="AB38" s="75">
        <f>-STOA!N38</f>
        <v>0</v>
      </c>
      <c r="AC38">
        <f t="shared" si="0"/>
        <v>21.986131287303337</v>
      </c>
      <c r="AD38">
        <f t="shared" si="1"/>
        <v>1924.2474366256886</v>
      </c>
      <c r="AE38">
        <f>'IDT-1'!B38</f>
        <v>0</v>
      </c>
      <c r="AF38" s="24"/>
      <c r="AG38">
        <f t="shared" si="2"/>
        <v>1924.2474366256886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-217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-0.29070999999999997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783.42938710998419</v>
      </c>
      <c r="P39" s="36">
        <v>57.794782922646448</v>
      </c>
      <c r="Q39" s="36">
        <v>25.259999999999998</v>
      </c>
      <c r="R39" s="38">
        <v>47.5</v>
      </c>
      <c r="S39" s="38">
        <v>3.85</v>
      </c>
      <c r="T39" s="37">
        <f>SUMPRODUCT(LTA!J39:AN39,LTA!J$101:AN$101,LTA!J$103:AN$103)</f>
        <v>396.44</v>
      </c>
      <c r="U39" s="37">
        <f>SUMPRODUCT(LTA!J39:AN39,LTA!J$102:AN$102,LTA!J$103:AN$103)</f>
        <v>145.78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-144</v>
      </c>
      <c r="AA39" s="75">
        <f>STOA!H39</f>
        <v>741.37000000000012</v>
      </c>
      <c r="AB39" s="75">
        <f>-STOA!N39</f>
        <v>0</v>
      </c>
      <c r="AC39">
        <f t="shared" si="0"/>
        <v>22.728785003964983</v>
      </c>
      <c r="AD39">
        <f t="shared" si="1"/>
        <v>1953.4200406588986</v>
      </c>
      <c r="AE39">
        <f>'IDT-1'!B39</f>
        <v>0</v>
      </c>
      <c r="AF39" s="24"/>
      <c r="AG39">
        <f t="shared" si="2"/>
        <v>1953.4200406588986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-219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-0.29070999999999997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783.42938710998419</v>
      </c>
      <c r="P40" s="36">
        <v>57.794782922646448</v>
      </c>
      <c r="Q40" s="36">
        <v>25.259999999999998</v>
      </c>
      <c r="R40" s="38">
        <v>47.5</v>
      </c>
      <c r="S40" s="38">
        <v>3.85</v>
      </c>
      <c r="T40" s="37">
        <f>SUMPRODUCT(LTA!J40:AN40,LTA!J$101:AN$101,LTA!J$103:AN$103)</f>
        <v>431.65000000000003</v>
      </c>
      <c r="U40" s="37">
        <f>SUMPRODUCT(LTA!J40:AN40,LTA!J$102:AN$102,LTA!J$103:AN$103)</f>
        <v>150.18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-127</v>
      </c>
      <c r="AA40" s="75">
        <f>STOA!H40</f>
        <v>741.37000000000012</v>
      </c>
      <c r="AB40" s="75">
        <f>-STOA!N40</f>
        <v>0</v>
      </c>
      <c r="AC40">
        <f t="shared" si="0"/>
        <v>22.875143534017425</v>
      </c>
      <c r="AD40">
        <f t="shared" si="1"/>
        <v>2014.8836821288457</v>
      </c>
      <c r="AE40">
        <f>'IDT-1'!B40</f>
        <v>0</v>
      </c>
      <c r="AF40" s="24"/>
      <c r="AG40">
        <f t="shared" si="2"/>
        <v>2014.8836821288457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-214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-0.29070999999999997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780.67067266762047</v>
      </c>
      <c r="P41" s="36">
        <v>57.794782922646448</v>
      </c>
      <c r="Q41" s="36">
        <v>25.259999999999998</v>
      </c>
      <c r="R41" s="38">
        <v>47.5</v>
      </c>
      <c r="S41" s="38">
        <v>3.85</v>
      </c>
      <c r="T41" s="37">
        <f>SUMPRODUCT(LTA!J41:AN41,LTA!J$101:AN$101,LTA!J$103:AN$103)</f>
        <v>459.54</v>
      </c>
      <c r="U41" s="37">
        <f>SUMPRODUCT(LTA!J41:AN41,LTA!J$102:AN$102,LTA!J$103:AN$103)</f>
        <v>151.77000000000001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-107</v>
      </c>
      <c r="AA41" s="75">
        <f>STOA!H41</f>
        <v>741.37000000000012</v>
      </c>
      <c r="AB41" s="75">
        <f>-STOA!N41</f>
        <v>0</v>
      </c>
      <c r="AC41">
        <f t="shared" si="0"/>
        <v>23.125015805876238</v>
      </c>
      <c r="AD41">
        <f t="shared" si="1"/>
        <v>2038.3550954146233</v>
      </c>
      <c r="AE41">
        <f>'IDT-1'!B41</f>
        <v>0</v>
      </c>
      <c r="AF41" s="24"/>
      <c r="AG41">
        <f t="shared" si="2"/>
        <v>2038.3550954146233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-237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-0.29070999999999997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780.67067266762047</v>
      </c>
      <c r="P42" s="36">
        <v>57.794782922646448</v>
      </c>
      <c r="Q42" s="36">
        <v>25.259999999999998</v>
      </c>
      <c r="R42" s="38">
        <v>47.5</v>
      </c>
      <c r="S42" s="38">
        <v>3.85</v>
      </c>
      <c r="T42" s="37">
        <f>SUMPRODUCT(LTA!J42:AN42,LTA!J$101:AN$101,LTA!J$103:AN$103)</f>
        <v>490.07</v>
      </c>
      <c r="U42" s="37">
        <f>SUMPRODUCT(LTA!J42:AN42,LTA!J$102:AN$102,LTA!J$103:AN$103)</f>
        <v>155.47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-76</v>
      </c>
      <c r="AA42" s="75">
        <f>STOA!H42</f>
        <v>741.37000000000012</v>
      </c>
      <c r="AB42" s="75">
        <f>-STOA!N42</f>
        <v>0</v>
      </c>
      <c r="AC42">
        <f t="shared" si="0"/>
        <v>23.293951597727791</v>
      </c>
      <c r="AD42">
        <f t="shared" si="1"/>
        <v>2086.4161596227718</v>
      </c>
      <c r="AE42">
        <f>'IDT-1'!B42</f>
        <v>0</v>
      </c>
      <c r="AF42" s="24"/>
      <c r="AG42">
        <f t="shared" si="2"/>
        <v>2086.4161596227718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-254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-0.29070999999999997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767.10578583410597</v>
      </c>
      <c r="P43" s="36">
        <v>57.794782922646448</v>
      </c>
      <c r="Q43" s="36">
        <v>25.259999999999998</v>
      </c>
      <c r="R43" s="38">
        <v>47.5</v>
      </c>
      <c r="S43" s="38">
        <v>3.85</v>
      </c>
      <c r="T43" s="37">
        <f>SUMPRODUCT(LTA!J43:AN43,LTA!J$101:AN$101,LTA!J$103:AN$103)</f>
        <v>521.82999999999993</v>
      </c>
      <c r="U43" s="37">
        <f>SUMPRODUCT(LTA!J43:AN43,LTA!J$102:AN$102,LTA!J$103:AN$103)</f>
        <v>164.46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-74</v>
      </c>
      <c r="AA43" s="75">
        <f>STOA!H43</f>
        <v>742.33000000000015</v>
      </c>
      <c r="AB43" s="75">
        <f>-STOA!N43</f>
        <v>0</v>
      </c>
      <c r="AC43">
        <f t="shared" si="0"/>
        <v>23.174581923880929</v>
      </c>
      <c r="AD43">
        <f t="shared" si="1"/>
        <v>2156.6806424631045</v>
      </c>
      <c r="AE43">
        <f>'IDT-1'!B43</f>
        <v>0</v>
      </c>
      <c r="AF43" s="24"/>
      <c r="AG43">
        <f t="shared" si="2"/>
        <v>2156.6806424631045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-214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-0.29070999999999997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767.10578583410597</v>
      </c>
      <c r="P44" s="36">
        <v>57.794782922646448</v>
      </c>
      <c r="Q44" s="36">
        <v>25.259999999999998</v>
      </c>
      <c r="R44" s="38">
        <v>47.5</v>
      </c>
      <c r="S44" s="38">
        <v>3.85</v>
      </c>
      <c r="T44" s="37">
        <f>SUMPRODUCT(LTA!J44:AN44,LTA!J$101:AN$101,LTA!J$103:AN$103)</f>
        <v>545.28</v>
      </c>
      <c r="U44" s="37">
        <f>SUMPRODUCT(LTA!J44:AN44,LTA!J$102:AN$102,LTA!J$103:AN$103)</f>
        <v>171.96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-57</v>
      </c>
      <c r="AA44" s="75">
        <f>STOA!H44</f>
        <v>742.33000000000015</v>
      </c>
      <c r="AB44" s="75">
        <f>-STOA!N44</f>
        <v>0</v>
      </c>
      <c r="AC44">
        <f t="shared" si="0"/>
        <v>23.341379188907151</v>
      </c>
      <c r="AD44">
        <f t="shared" si="1"/>
        <v>2198.4638451980782</v>
      </c>
      <c r="AE44">
        <f>'IDT-1'!B44</f>
        <v>0</v>
      </c>
      <c r="AF44" s="24"/>
      <c r="AG44">
        <f t="shared" si="2"/>
        <v>2198.4638451980782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-220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-0.29070999999999997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751.28852134158126</v>
      </c>
      <c r="P45" s="36">
        <v>57.794782922646448</v>
      </c>
      <c r="Q45" s="36">
        <v>25.259999999999998</v>
      </c>
      <c r="R45" s="38">
        <v>47.5</v>
      </c>
      <c r="S45" s="38">
        <v>3.85</v>
      </c>
      <c r="T45" s="37">
        <f>SUMPRODUCT(LTA!J45:AN45,LTA!J$101:AN$101,LTA!J$103:AN$103)</f>
        <v>535.55999999999995</v>
      </c>
      <c r="U45" s="37">
        <f>SUMPRODUCT(LTA!J45:AN45,LTA!J$102:AN$102,LTA!J$103:AN$103)</f>
        <v>163.74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-46</v>
      </c>
      <c r="AA45" s="75">
        <f>STOA!H45</f>
        <v>742.33000000000015</v>
      </c>
      <c r="AB45" s="75">
        <f>-STOA!N45</f>
        <v>0</v>
      </c>
      <c r="AC45">
        <f t="shared" si="0"/>
        <v>22.947693116746382</v>
      </c>
      <c r="AD45">
        <f t="shared" si="1"/>
        <v>2178.1002667777138</v>
      </c>
      <c r="AE45">
        <f>'IDT-1'!B45</f>
        <v>0</v>
      </c>
      <c r="AF45" s="24"/>
      <c r="AG45">
        <f t="shared" si="2"/>
        <v>2178.1002667777138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-218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-0.29070999999999997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752.49506479038121</v>
      </c>
      <c r="P46" s="36">
        <v>57.794782922646448</v>
      </c>
      <c r="Q46" s="36">
        <v>25.259999999999998</v>
      </c>
      <c r="R46" s="38">
        <v>47.5</v>
      </c>
      <c r="S46" s="38">
        <v>3.85</v>
      </c>
      <c r="T46" s="37">
        <f>SUMPRODUCT(LTA!J46:AN46,LTA!J$101:AN$101,LTA!J$103:AN$103)</f>
        <v>552.29999999999995</v>
      </c>
      <c r="U46" s="37">
        <f>SUMPRODUCT(LTA!J46:AN46,LTA!J$102:AN$102,LTA!J$103:AN$103)</f>
        <v>163.74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-23</v>
      </c>
      <c r="AA46" s="75">
        <f>STOA!H46</f>
        <v>742.33000000000015</v>
      </c>
      <c r="AB46" s="75">
        <f>-STOA!N46</f>
        <v>0</v>
      </c>
      <c r="AC46">
        <f t="shared" si="0"/>
        <v>23.064559450816745</v>
      </c>
      <c r="AD46">
        <f t="shared" si="1"/>
        <v>2199.9299438924436</v>
      </c>
      <c r="AE46">
        <f>'IDT-1'!B46</f>
        <v>0</v>
      </c>
      <c r="AF46" s="24"/>
      <c r="AG46">
        <f t="shared" si="2"/>
        <v>2199.9299438924436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-237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-0.29070999999999997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750.6806761231386</v>
      </c>
      <c r="P47" s="36">
        <v>57.794782922646448</v>
      </c>
      <c r="Q47" s="36">
        <v>25.259999999999998</v>
      </c>
      <c r="R47" s="38">
        <v>47.5</v>
      </c>
      <c r="S47" s="38">
        <v>3.85</v>
      </c>
      <c r="T47" s="37">
        <f>SUMPRODUCT(LTA!J47:AN47,LTA!J$101:AN$101,LTA!J$103:AN$103)</f>
        <v>556.02</v>
      </c>
      <c r="U47" s="37">
        <f>SUMPRODUCT(LTA!J47:AN47,LTA!J$102:AN$102,LTA!J$103:AN$103)</f>
        <v>163.74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</v>
      </c>
      <c r="AA47" s="75">
        <f>STOA!H47</f>
        <v>742.33000000000015</v>
      </c>
      <c r="AB47" s="75">
        <f>-STOA!N47</f>
        <v>0</v>
      </c>
      <c r="AC47">
        <f t="shared" si="0"/>
        <v>22.657008699767452</v>
      </c>
      <c r="AD47">
        <f t="shared" si="1"/>
        <v>2252.2431059762503</v>
      </c>
      <c r="AE47">
        <f>'IDT-1'!B47</f>
        <v>0</v>
      </c>
      <c r="AF47" s="24"/>
      <c r="AG47">
        <f t="shared" si="2"/>
        <v>2252.2431059762503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-193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-0.29070999999999997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750.6806761231386</v>
      </c>
      <c r="P48" s="36">
        <v>57.794782922646448</v>
      </c>
      <c r="Q48" s="36">
        <v>25.259999999999998</v>
      </c>
      <c r="R48" s="38">
        <v>47.5</v>
      </c>
      <c r="S48" s="38">
        <v>3.85</v>
      </c>
      <c r="T48" s="37">
        <f>SUMPRODUCT(LTA!J48:AN48,LTA!J$101:AN$101,LTA!J$103:AN$103)</f>
        <v>559.07999999999993</v>
      </c>
      <c r="U48" s="37">
        <f>SUMPRODUCT(LTA!J48:AN48,LTA!J$102:AN$102,LTA!J$103:AN$103)</f>
        <v>163.74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742.33000000000015</v>
      </c>
      <c r="AB48" s="75">
        <f>-STOA!N48</f>
        <v>0</v>
      </c>
      <c r="AC48">
        <f t="shared" si="0"/>
        <v>22.479404914370118</v>
      </c>
      <c r="AD48">
        <f t="shared" si="1"/>
        <v>2279.4807097616476</v>
      </c>
      <c r="AE48">
        <f>'IDT-1'!B48</f>
        <v>0</v>
      </c>
      <c r="AF48" s="24"/>
      <c r="AG48">
        <f t="shared" si="2"/>
        <v>2279.4807097616476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-186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-0.29070999999999997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747.11019171444116</v>
      </c>
      <c r="P49" s="36">
        <v>57.794782922646448</v>
      </c>
      <c r="Q49" s="36">
        <v>25.259999999999998</v>
      </c>
      <c r="R49" s="38">
        <v>47.5</v>
      </c>
      <c r="S49" s="38">
        <v>3.85</v>
      </c>
      <c r="T49" s="37">
        <f>SUMPRODUCT(LTA!J49:AN49,LTA!J$101:AN$101,LTA!J$103:AN$103)</f>
        <v>565.52</v>
      </c>
      <c r="U49" s="37">
        <f>SUMPRODUCT(LTA!J49:AN49,LTA!J$102:AN$102,LTA!J$103:AN$103)</f>
        <v>163.84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742.33000000000015</v>
      </c>
      <c r="AB49" s="75">
        <f>-STOA!N49</f>
        <v>0</v>
      </c>
      <c r="AC49">
        <f t="shared" si="0"/>
        <v>22.097733274542382</v>
      </c>
      <c r="AD49">
        <f t="shared" si="1"/>
        <v>2330.8318969927777</v>
      </c>
      <c r="AE49">
        <f>'IDT-1'!B49</f>
        <v>0</v>
      </c>
      <c r="AF49" s="24"/>
      <c r="AG49">
        <f t="shared" si="2"/>
        <v>2330.8318969927777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-138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-0.29070999999999997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747.11019171444116</v>
      </c>
      <c r="P50" s="36">
        <v>57.794782922646448</v>
      </c>
      <c r="Q50" s="36">
        <v>25.259999999999998</v>
      </c>
      <c r="R50" s="38">
        <v>47.5</v>
      </c>
      <c r="S50" s="38">
        <v>3.85</v>
      </c>
      <c r="T50" s="37">
        <f>SUMPRODUCT(LTA!J50:AN50,LTA!J$101:AN$101,LTA!J$103:AN$103)</f>
        <v>569.54999999999995</v>
      </c>
      <c r="U50" s="37">
        <f>SUMPRODUCT(LTA!J50:AN50,LTA!J$102:AN$102,LTA!J$103:AN$103)</f>
        <v>164.44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742.33000000000015</v>
      </c>
      <c r="AB50" s="75">
        <f>-STOA!N50</f>
        <v>0</v>
      </c>
      <c r="AC50">
        <f t="shared" si="0"/>
        <v>22.119682959092604</v>
      </c>
      <c r="AD50">
        <f t="shared" si="1"/>
        <v>2337.4399473082276</v>
      </c>
      <c r="AE50">
        <f>'IDT-1'!B50</f>
        <v>0</v>
      </c>
      <c r="AF50" s="24"/>
      <c r="AG50">
        <f t="shared" si="2"/>
        <v>2337.4399473082276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-136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-0.29070999999999997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749.77900909746825</v>
      </c>
      <c r="P51" s="36">
        <v>57.794782922646448</v>
      </c>
      <c r="Q51" s="36">
        <v>25.259999999999998</v>
      </c>
      <c r="R51" s="38">
        <v>47.5</v>
      </c>
      <c r="S51" s="38">
        <v>3.85</v>
      </c>
      <c r="T51" s="37">
        <f>SUMPRODUCT(LTA!J51:AN51,LTA!J$101:AN$101,LTA!J$103:AN$103)</f>
        <v>630.83999999999992</v>
      </c>
      <c r="U51" s="37">
        <f>SUMPRODUCT(LTA!J51:AN51,LTA!J$102:AN$102,LTA!J$103:AN$103)</f>
        <v>169.73999999999998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742.33000000000015</v>
      </c>
      <c r="AB51" s="75">
        <f>-STOA!N51</f>
        <v>0</v>
      </c>
      <c r="AC51">
        <f t="shared" si="0"/>
        <v>22.777697444634033</v>
      </c>
      <c r="AD51">
        <f t="shared" si="1"/>
        <v>2397.0407502057133</v>
      </c>
      <c r="AE51">
        <f>'IDT-1'!B51</f>
        <v>0</v>
      </c>
      <c r="AF51" s="24"/>
      <c r="AG51">
        <f t="shared" si="2"/>
        <v>2397.0407502057133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-0.29070999999999997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749.81632484706836</v>
      </c>
      <c r="P52" s="36">
        <v>57.794782922646448</v>
      </c>
      <c r="Q52" s="36">
        <v>25.259999999999998</v>
      </c>
      <c r="R52" s="38">
        <v>47.5</v>
      </c>
      <c r="S52" s="38">
        <v>3.85</v>
      </c>
      <c r="T52" s="37">
        <f>SUMPRODUCT(LTA!J52:AN52,LTA!J$101:AN$101,LTA!J$103:AN$103)</f>
        <v>630.83999999999992</v>
      </c>
      <c r="U52" s="37">
        <f>SUMPRODUCT(LTA!J52:AN52,LTA!J$102:AN$102,LTA!J$103:AN$103)</f>
        <v>170.14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742.33000000000015</v>
      </c>
      <c r="AB52" s="75">
        <f>-STOA!N52</f>
        <v>0</v>
      </c>
      <c r="AC52">
        <f t="shared" si="0"/>
        <v>22.637361215607559</v>
      </c>
      <c r="AD52">
        <f t="shared" si="1"/>
        <v>2414.6184021843401</v>
      </c>
      <c r="AE52">
        <f>'IDT-1'!B52</f>
        <v>0</v>
      </c>
      <c r="AF52" s="24"/>
      <c r="AG52">
        <f t="shared" si="2"/>
        <v>2414.6184021843401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-128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-0.29070999999999997</v>
      </c>
      <c r="F53">
        <f>GT_Spot!P53</f>
        <v>0</v>
      </c>
      <c r="G53">
        <f>PPCL_NG!P53</f>
        <v>41.72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749.97802686786815</v>
      </c>
      <c r="P53" s="36">
        <v>57.794782922646448</v>
      </c>
      <c r="Q53" s="36">
        <v>25.259999999999998</v>
      </c>
      <c r="R53" s="38">
        <v>47.5</v>
      </c>
      <c r="S53" s="38">
        <v>3.85</v>
      </c>
      <c r="T53" s="37">
        <f>SUMPRODUCT(LTA!J53:AN53,LTA!J$101:AN$101,LTA!J$103:AN$103)</f>
        <v>629.36</v>
      </c>
      <c r="U53" s="37">
        <f>SUMPRODUCT(LTA!J53:AN53,LTA!J$102:AN$102,LTA!J$103:AN$103)</f>
        <v>181.24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742.33000000000015</v>
      </c>
      <c r="AB53" s="75">
        <f>-STOA!N53</f>
        <v>0</v>
      </c>
      <c r="AC53">
        <f t="shared" si="0"/>
        <v>22.335036572687162</v>
      </c>
      <c r="AD53">
        <f t="shared" si="1"/>
        <v>2467.3024288480601</v>
      </c>
      <c r="AE53">
        <f>'IDT-1'!B53</f>
        <v>0</v>
      </c>
      <c r="AF53" s="24"/>
      <c r="AG53">
        <f t="shared" si="2"/>
        <v>2467.3024288480601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-84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-0.29070999999999997</v>
      </c>
      <c r="F54">
        <f>GT_Spot!P54</f>
        <v>0</v>
      </c>
      <c r="G54">
        <f>PPCL_NG!P54</f>
        <v>41.72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749.97802686786815</v>
      </c>
      <c r="P54" s="36">
        <v>57.794782922646448</v>
      </c>
      <c r="Q54" s="36">
        <v>25.259999999999998</v>
      </c>
      <c r="R54" s="38">
        <v>47.5</v>
      </c>
      <c r="S54" s="38">
        <v>3.85</v>
      </c>
      <c r="T54" s="37">
        <f>SUMPRODUCT(LTA!J54:AN54,LTA!J$101:AN$101,LTA!J$103:AN$103)</f>
        <v>629.36</v>
      </c>
      <c r="U54" s="37">
        <f>SUMPRODUCT(LTA!J54:AN54,LTA!J$102:AN$102,LTA!J$103:AN$103)</f>
        <v>181.83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742.33000000000015</v>
      </c>
      <c r="AB54" s="75">
        <f>-STOA!N54</f>
        <v>0</v>
      </c>
      <c r="AC54">
        <f t="shared" si="0"/>
        <v>22.263752153163157</v>
      </c>
      <c r="AD54">
        <f t="shared" si="1"/>
        <v>2476.9637132675844</v>
      </c>
      <c r="AE54">
        <f>'IDT-1'!B54</f>
        <v>0</v>
      </c>
      <c r="AF54" s="24"/>
      <c r="AG54">
        <f t="shared" si="2"/>
        <v>2476.9637132675844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-75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-0.29070999999999997</v>
      </c>
      <c r="F55">
        <f>GT_Spot!P55</f>
        <v>0</v>
      </c>
      <c r="G55">
        <f>PPCL_NG!P55</f>
        <v>41.72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752.41089034456047</v>
      </c>
      <c r="P55" s="36">
        <v>58.449999999999996</v>
      </c>
      <c r="Q55" s="36">
        <v>25.259999999999998</v>
      </c>
      <c r="R55" s="38">
        <v>47.5</v>
      </c>
      <c r="S55" s="38">
        <v>3.85</v>
      </c>
      <c r="T55" s="37">
        <f>SUMPRODUCT(LTA!J55:AN55,LTA!J$101:AN$101,LTA!J$103:AN$103)</f>
        <v>629.36</v>
      </c>
      <c r="U55" s="37">
        <f>SUMPRODUCT(LTA!J55:AN55,LTA!J$102:AN$102,LTA!J$103:AN$103)</f>
        <v>182.43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742.33000000000015</v>
      </c>
      <c r="AB55" s="75">
        <f>-STOA!N55</f>
        <v>0</v>
      </c>
      <c r="AC55">
        <f t="shared" si="0"/>
        <v>22.819943808760268</v>
      </c>
      <c r="AD55">
        <f t="shared" si="1"/>
        <v>2418.0956021660331</v>
      </c>
      <c r="AE55">
        <f>'IDT-1'!B55</f>
        <v>0</v>
      </c>
      <c r="AF55" s="24"/>
      <c r="AG55">
        <f t="shared" si="2"/>
        <v>2418.0956021660331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-137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-0.29070999999999997</v>
      </c>
      <c r="F56">
        <f>GT_Spot!P56</f>
        <v>0</v>
      </c>
      <c r="G56">
        <f>PPCL_NG!P56</f>
        <v>41.72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752.41089034456047</v>
      </c>
      <c r="P56" s="36">
        <v>58.449999999999996</v>
      </c>
      <c r="Q56" s="36">
        <v>25.259999999999998</v>
      </c>
      <c r="R56" s="38">
        <v>47.5</v>
      </c>
      <c r="S56" s="38">
        <v>3.85</v>
      </c>
      <c r="T56" s="37">
        <f>SUMPRODUCT(LTA!J56:AN56,LTA!J$101:AN$101,LTA!J$103:AN$103)</f>
        <v>629.36</v>
      </c>
      <c r="U56" s="37">
        <f>SUMPRODUCT(LTA!J56:AN56,LTA!J$102:AN$102,LTA!J$103:AN$103)</f>
        <v>182.83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742.33000000000015</v>
      </c>
      <c r="AB56" s="75">
        <f>-STOA!N56</f>
        <v>0</v>
      </c>
      <c r="AC56">
        <f t="shared" si="0"/>
        <v>22.696236442886931</v>
      </c>
      <c r="AD56">
        <f t="shared" si="1"/>
        <v>2433.6193095319063</v>
      </c>
      <c r="AE56">
        <f>'IDT-1'!B56</f>
        <v>0</v>
      </c>
      <c r="AF56" s="24"/>
      <c r="AG56">
        <f t="shared" si="2"/>
        <v>2433.6193095319063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-122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-0.29070999999999997</v>
      </c>
      <c r="F57">
        <f>GT_Spot!P57</f>
        <v>0</v>
      </c>
      <c r="G57">
        <f>PPCL_NG!P57</f>
        <v>41.72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751.30606966055109</v>
      </c>
      <c r="P57" s="36">
        <v>57.794782922646448</v>
      </c>
      <c r="Q57" s="36">
        <v>25.259999999999998</v>
      </c>
      <c r="R57" s="38">
        <v>47.5</v>
      </c>
      <c r="S57" s="38">
        <v>4</v>
      </c>
      <c r="T57" s="37">
        <f>SUMPRODUCT(LTA!J57:AN57,LTA!J$101:AN$101,LTA!J$103:AN$103)</f>
        <v>634.12</v>
      </c>
      <c r="U57" s="37">
        <f>SUMPRODUCT(LTA!J57:AN57,LTA!J$102:AN$102,LTA!J$103:AN$103)</f>
        <v>188.23999999999998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742.33000000000015</v>
      </c>
      <c r="AB57" s="75">
        <f>-STOA!N57</f>
        <v>0</v>
      </c>
      <c r="AC57">
        <f t="shared" si="0"/>
        <v>22.259870662198143</v>
      </c>
      <c r="AD57">
        <f t="shared" si="1"/>
        <v>2502.6156375512323</v>
      </c>
      <c r="AE57">
        <f>'IDT-1'!B57</f>
        <v>0</v>
      </c>
      <c r="AF57" s="24"/>
      <c r="AG57">
        <f t="shared" si="2"/>
        <v>2502.6156375512323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-0.29070999999999997</v>
      </c>
      <c r="F58">
        <f>GT_Spot!P58</f>
        <v>0</v>
      </c>
      <c r="G58">
        <f>PPCL_NG!P58</f>
        <v>41.72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765.29219773546436</v>
      </c>
      <c r="P58" s="36">
        <v>57.794782922646448</v>
      </c>
      <c r="Q58" s="36">
        <v>25.259999999999998</v>
      </c>
      <c r="R58" s="38">
        <v>47.5</v>
      </c>
      <c r="S58" s="38">
        <v>4</v>
      </c>
      <c r="T58" s="37">
        <f>SUMPRODUCT(LTA!J58:AN58,LTA!J$101:AN$101,LTA!J$103:AN$103)</f>
        <v>632.80999999999995</v>
      </c>
      <c r="U58" s="37">
        <f>SUMPRODUCT(LTA!J58:AN58,LTA!J$102:AN$102,LTA!J$103:AN$103)</f>
        <v>188.23999999999998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742.33000000000015</v>
      </c>
      <c r="AB58" s="75">
        <f>-STOA!N58</f>
        <v>0</v>
      </c>
      <c r="AC58">
        <f t="shared" si="0"/>
        <v>22.129157721730518</v>
      </c>
      <c r="AD58">
        <f t="shared" si="1"/>
        <v>2543.4224785666129</v>
      </c>
      <c r="AE58">
        <f>'IDT-1'!B58</f>
        <v>0</v>
      </c>
      <c r="AF58" s="24"/>
      <c r="AG58">
        <f t="shared" si="2"/>
        <v>2543.4224785666129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-34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-0.29070999999999997</v>
      </c>
      <c r="F59">
        <f>GT_Spot!P59</f>
        <v>0</v>
      </c>
      <c r="G59">
        <f>PPCL_NG!P59</f>
        <v>41.72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763.72690534009746</v>
      </c>
      <c r="P59" s="36">
        <v>57.794782922646448</v>
      </c>
      <c r="Q59" s="36">
        <v>25.259999999999998</v>
      </c>
      <c r="R59" s="38">
        <v>47.5</v>
      </c>
      <c r="S59" s="38">
        <v>4</v>
      </c>
      <c r="T59" s="37">
        <f>SUMPRODUCT(LTA!J59:AN59,LTA!J$101:AN$101,LTA!J$103:AN$103)</f>
        <v>623.41000000000008</v>
      </c>
      <c r="U59" s="37">
        <f>SUMPRODUCT(LTA!J59:AN59,LTA!J$102:AN$102,LTA!J$103:AN$103)</f>
        <v>188.73999999999998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742.33000000000015</v>
      </c>
      <c r="AB59" s="75">
        <f>-STOA!N59</f>
        <v>0</v>
      </c>
      <c r="AC59">
        <f t="shared" si="0"/>
        <v>22.015835792434768</v>
      </c>
      <c r="AD59">
        <f t="shared" si="1"/>
        <v>2536.0705081005422</v>
      </c>
      <c r="AE59">
        <f>'IDT-1'!B59</f>
        <v>0</v>
      </c>
      <c r="AF59" s="24"/>
      <c r="AG59">
        <f t="shared" si="2"/>
        <v>2536.0705081005422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-31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-0.29070999999999997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849.42801596417519</v>
      </c>
      <c r="P60" s="36">
        <v>57.794782922646448</v>
      </c>
      <c r="Q60" s="36">
        <v>25.259999999999998</v>
      </c>
      <c r="R60" s="38">
        <v>47.5</v>
      </c>
      <c r="S60" s="38">
        <v>4</v>
      </c>
      <c r="T60" s="37">
        <f>SUMPRODUCT(LTA!J60:AN60,LTA!J$101:AN$101,LTA!J$103:AN$103)</f>
        <v>617.96</v>
      </c>
      <c r="U60" s="37">
        <f>SUMPRODUCT(LTA!J60:AN60,LTA!J$102:AN$102,LTA!J$103:AN$103)</f>
        <v>188.73999999999998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742.33000000000015</v>
      </c>
      <c r="AB60" s="75">
        <f>-STOA!N60</f>
        <v>0</v>
      </c>
      <c r="AC60">
        <f t="shared" si="0"/>
        <v>22.946503011148582</v>
      </c>
      <c r="AD60">
        <f t="shared" si="1"/>
        <v>2583.6709515059056</v>
      </c>
      <c r="AE60">
        <f>'IDT-1'!B60</f>
        <v>0</v>
      </c>
      <c r="AF60" s="24"/>
      <c r="AG60">
        <f t="shared" si="2"/>
        <v>2583.6709515059056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-0.29070999999999997</v>
      </c>
      <c r="F61">
        <f>GT_Spot!P61</f>
        <v>0</v>
      </c>
      <c r="G61">
        <f>PPCL_NG!P61</f>
        <v>41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875.12059704607555</v>
      </c>
      <c r="P61" s="36">
        <v>104.03337451442401</v>
      </c>
      <c r="Q61" s="36">
        <v>25.259999999999998</v>
      </c>
      <c r="R61" s="38">
        <v>47.5</v>
      </c>
      <c r="S61" s="38">
        <v>7.65</v>
      </c>
      <c r="T61" s="37">
        <f>SUMPRODUCT(LTA!J61:AN61,LTA!J$101:AN$101,LTA!J$103:AN$103)</f>
        <v>582.1400000000001</v>
      </c>
      <c r="U61" s="37">
        <f>SUMPRODUCT(LTA!J61:AN61,LTA!J$102:AN$102,LTA!J$103:AN$103)</f>
        <v>189.73999999999998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742.33000000000015</v>
      </c>
      <c r="AB61" s="75">
        <f>-STOA!N61</f>
        <v>0</v>
      </c>
      <c r="AC61">
        <f t="shared" si="0"/>
        <v>23.44137770065548</v>
      </c>
      <c r="AD61">
        <f t="shared" si="1"/>
        <v>2605.9372494900772</v>
      </c>
      <c r="AE61">
        <f>'IDT-1'!B61</f>
        <v>0</v>
      </c>
      <c r="AF61" s="24"/>
      <c r="AG61">
        <f t="shared" si="2"/>
        <v>2605.9372494900772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-0.29070999999999997</v>
      </c>
      <c r="F62">
        <f>GT_Spot!P62</f>
        <v>0</v>
      </c>
      <c r="G62">
        <f>PPCL_NG!P62</f>
        <v>41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914.82990950126486</v>
      </c>
      <c r="P62" s="36">
        <v>118.13309647636298</v>
      </c>
      <c r="Q62" s="36">
        <v>38.489999999999995</v>
      </c>
      <c r="R62" s="38">
        <v>47.5</v>
      </c>
      <c r="S62" s="38">
        <v>7.65</v>
      </c>
      <c r="T62" s="37">
        <f>SUMPRODUCT(LTA!J62:AN62,LTA!J$101:AN$101,LTA!J$103:AN$103)</f>
        <v>571.20000000000005</v>
      </c>
      <c r="U62" s="37">
        <f>SUMPRODUCT(LTA!J62:AN62,LTA!J$102:AN$102,LTA!J$103:AN$103)</f>
        <v>189.73999999999998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742.33000000000015</v>
      </c>
      <c r="AB62" s="75">
        <f>-STOA!N62</f>
        <v>0</v>
      </c>
      <c r="AC62">
        <f t="shared" si="0"/>
        <v>23.802484539335801</v>
      </c>
      <c r="AD62">
        <f t="shared" si="1"/>
        <v>2674.675177068525</v>
      </c>
      <c r="AE62">
        <f>'IDT-1'!B62</f>
        <v>0</v>
      </c>
      <c r="AF62" s="24"/>
      <c r="AG62">
        <f t="shared" si="2"/>
        <v>2674.675177068525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-67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-0.29070999999999997</v>
      </c>
      <c r="F63">
        <f>GT_Spot!P63</f>
        <v>0</v>
      </c>
      <c r="G63">
        <f>PPCL_NG!P63</f>
        <v>41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884.37533715545896</v>
      </c>
      <c r="P63" s="36">
        <v>118.13309647636298</v>
      </c>
      <c r="Q63" s="36">
        <v>25.259999999999998</v>
      </c>
      <c r="R63" s="38">
        <v>47.5</v>
      </c>
      <c r="S63" s="38">
        <v>7.65</v>
      </c>
      <c r="T63" s="37">
        <f>SUMPRODUCT(LTA!J63:AN63,LTA!J$101:AN$101,LTA!J$103:AN$103)</f>
        <v>554.15000000000009</v>
      </c>
      <c r="U63" s="37">
        <f>SUMPRODUCT(LTA!J63:AN63,LTA!J$102:AN$102,LTA!J$103:AN$103)</f>
        <v>190.75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39.5</v>
      </c>
      <c r="Z63" s="34">
        <f>IEX!N63</f>
        <v>0</v>
      </c>
      <c r="AA63" s="75">
        <f>STOA!H63</f>
        <v>742.33000000000015</v>
      </c>
      <c r="AB63" s="75">
        <f>-STOA!N63</f>
        <v>0</v>
      </c>
      <c r="AC63">
        <f t="shared" si="0"/>
        <v>23.369992242159466</v>
      </c>
      <c r="AD63">
        <f t="shared" si="1"/>
        <v>2685.8830970198956</v>
      </c>
      <c r="AE63">
        <f>'IDT-1'!B63</f>
        <v>0</v>
      </c>
      <c r="AF63" s="24"/>
      <c r="AG63">
        <f t="shared" si="2"/>
        <v>2685.8830970198956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-36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-0.29070999999999997</v>
      </c>
      <c r="F64">
        <f>GT_Spot!P64</f>
        <v>0</v>
      </c>
      <c r="G64">
        <f>PPCL_NG!P64</f>
        <v>41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885.04386735545904</v>
      </c>
      <c r="P64" s="36">
        <v>118.13309647636298</v>
      </c>
      <c r="Q64" s="36">
        <v>25.259999999999998</v>
      </c>
      <c r="R64" s="38">
        <v>47.5</v>
      </c>
      <c r="S64" s="38">
        <v>7.65</v>
      </c>
      <c r="T64" s="37">
        <f>SUMPRODUCT(LTA!J64:AN64,LTA!J$101:AN$101,LTA!J$103:AN$103)</f>
        <v>526.09999999999991</v>
      </c>
      <c r="U64" s="37">
        <f>SUMPRODUCT(LTA!J64:AN64,LTA!J$102:AN$102,LTA!J$103:AN$103)</f>
        <v>191.26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52.02</v>
      </c>
      <c r="Z64" s="34">
        <f>IEX!N64</f>
        <v>0</v>
      </c>
      <c r="AA64" s="75">
        <f>STOA!H64</f>
        <v>742.33000000000015</v>
      </c>
      <c r="AB64" s="75">
        <f>-STOA!N64</f>
        <v>0</v>
      </c>
      <c r="AC64">
        <f t="shared" si="0"/>
        <v>23.181670634040351</v>
      </c>
      <c r="AD64">
        <f t="shared" si="1"/>
        <v>2679.7199488280139</v>
      </c>
      <c r="AE64">
        <f>'IDT-1'!B64</f>
        <v>11</v>
      </c>
      <c r="AF64" s="24"/>
      <c r="AG64">
        <f t="shared" si="2"/>
        <v>2690.7199488280139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-28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-0.29070999999999997</v>
      </c>
      <c r="F65">
        <f>GT_Spot!P65</f>
        <v>0</v>
      </c>
      <c r="G65">
        <f>PPCL_NG!P65</f>
        <v>41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885.16310044826878</v>
      </c>
      <c r="P65" s="36">
        <v>96.323548754353055</v>
      </c>
      <c r="Q65" s="36">
        <v>25.259999999999998</v>
      </c>
      <c r="R65" s="38">
        <v>47.5</v>
      </c>
      <c r="S65" s="38">
        <v>7.65</v>
      </c>
      <c r="T65" s="37">
        <f>SUMPRODUCT(LTA!J65:AN65,LTA!J$101:AN$101,LTA!J$103:AN$103)</f>
        <v>494.59</v>
      </c>
      <c r="U65" s="37">
        <f>SUMPRODUCT(LTA!J65:AN65,LTA!J$102:AN$102,LTA!J$103:AN$103)</f>
        <v>192.76999999999998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65.510000000000005</v>
      </c>
      <c r="Z65" s="34">
        <f>IEX!N65</f>
        <v>0</v>
      </c>
      <c r="AA65" s="75">
        <f>STOA!H65</f>
        <v>742.33000000000015</v>
      </c>
      <c r="AB65" s="75">
        <f>-STOA!N65</f>
        <v>0</v>
      </c>
      <c r="AC65">
        <f t="shared" si="0"/>
        <v>23.487653662796866</v>
      </c>
      <c r="AD65">
        <f t="shared" si="1"/>
        <v>2567.2136511700578</v>
      </c>
      <c r="AE65">
        <f>'IDT-1'!B65</f>
        <v>1</v>
      </c>
      <c r="AF65" s="24"/>
      <c r="AG65">
        <f t="shared" si="2"/>
        <v>2568.2136511700578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-102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-0.29070999999999997</v>
      </c>
      <c r="F66">
        <f>GT_Spot!P66</f>
        <v>0</v>
      </c>
      <c r="G66">
        <f>PPCL_NG!P66</f>
        <v>41.72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885.16310044826878</v>
      </c>
      <c r="P66" s="36">
        <v>57.794782922646448</v>
      </c>
      <c r="Q66" s="36">
        <v>25.259999999999998</v>
      </c>
      <c r="R66" s="38">
        <v>47.5</v>
      </c>
      <c r="S66" s="38">
        <v>7.65</v>
      </c>
      <c r="T66" s="37">
        <f>SUMPRODUCT(LTA!J66:AN66,LTA!J$101:AN$101,LTA!J$103:AN$103)</f>
        <v>466.77000000000004</v>
      </c>
      <c r="U66" s="37">
        <f>SUMPRODUCT(LTA!J66:AN66,LTA!J$102:AN$102,LTA!J$103:AN$103)</f>
        <v>192.76999999999998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69.36</v>
      </c>
      <c r="Z66" s="34">
        <f>IEX!N66</f>
        <v>0</v>
      </c>
      <c r="AA66" s="75">
        <f>STOA!H66</f>
        <v>742.33000000000015</v>
      </c>
      <c r="AB66" s="75">
        <f>-STOA!N66</f>
        <v>0</v>
      </c>
      <c r="AC66">
        <f t="shared" si="0"/>
        <v>22.562096459015855</v>
      </c>
      <c r="AD66">
        <f t="shared" si="1"/>
        <v>2554.3604425421322</v>
      </c>
      <c r="AE66">
        <f>'IDT-1'!B66</f>
        <v>0</v>
      </c>
      <c r="AF66" s="24"/>
      <c r="AG66">
        <f t="shared" si="2"/>
        <v>2554.3604425421322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-54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-0.29070999999999997</v>
      </c>
      <c r="F67">
        <f>GT_Spot!P67</f>
        <v>0</v>
      </c>
      <c r="G67">
        <f>PPCL_NG!P67</f>
        <v>41.72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882.3327789620721</v>
      </c>
      <c r="P67" s="36">
        <v>53.300000000000004</v>
      </c>
      <c r="Q67" s="36">
        <v>25.259999999999998</v>
      </c>
      <c r="R67" s="38">
        <v>47.5</v>
      </c>
      <c r="S67" s="38">
        <v>7.65</v>
      </c>
      <c r="T67" s="37">
        <f>SUMPRODUCT(LTA!J67:AN67,LTA!J$101:AN$101,LTA!J$103:AN$103)</f>
        <v>432.22</v>
      </c>
      <c r="U67" s="37">
        <f>SUMPRODUCT(LTA!J67:AN67,LTA!J$102:AN$102,LTA!J$103:AN$103)</f>
        <v>192.76999999999998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83.81</v>
      </c>
      <c r="Z67" s="34">
        <f>IEX!N67</f>
        <v>0</v>
      </c>
      <c r="AA67" s="75">
        <f>STOA!H67</f>
        <v>742.2</v>
      </c>
      <c r="AB67" s="75">
        <f>-STOA!N67</f>
        <v>0</v>
      </c>
      <c r="AC67">
        <f t="shared" si="0"/>
        <v>24.414538382304283</v>
      </c>
      <c r="AD67">
        <f t="shared" si="1"/>
        <v>2278.9528962100003</v>
      </c>
      <c r="AE67">
        <f>'IDT-1'!B67</f>
        <v>0</v>
      </c>
      <c r="AF67" s="24"/>
      <c r="AG67">
        <f t="shared" si="2"/>
        <v>2278.9528962100003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-300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-0.29070999999999997</v>
      </c>
      <c r="F68">
        <f>GT_Spot!P68</f>
        <v>0</v>
      </c>
      <c r="G68">
        <f>PPCL_NG!P68</f>
        <v>41.72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882.3327789620721</v>
      </c>
      <c r="P68" s="36">
        <v>53.300000000000004</v>
      </c>
      <c r="Q68" s="36">
        <v>25.259999999999998</v>
      </c>
      <c r="R68" s="38">
        <v>47.5</v>
      </c>
      <c r="S68" s="38">
        <v>7.65</v>
      </c>
      <c r="T68" s="37">
        <f>SUMPRODUCT(LTA!J68:AN68,LTA!J$101:AN$101,LTA!J$103:AN$103)</f>
        <v>401.06</v>
      </c>
      <c r="U68" s="37">
        <f>SUMPRODUCT(LTA!J68:AN68,LTA!J$102:AN$102,LTA!J$103:AN$103)</f>
        <v>192.76999999999998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104.04</v>
      </c>
      <c r="Z68" s="34">
        <f>IEX!N68</f>
        <v>0</v>
      </c>
      <c r="AA68" s="75">
        <f>STOA!H68</f>
        <v>742.2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24.365082170928723</v>
      </c>
      <c r="AD68">
        <f t="shared" ref="AD68:AD98" si="4">SUM(B68:AB68,AI68:AV68)-AC68</f>
        <v>2263.0723524213759</v>
      </c>
      <c r="AE68">
        <f>'IDT-1'!B68</f>
        <v>0</v>
      </c>
      <c r="AF68" s="24"/>
      <c r="AG68">
        <f t="shared" ref="AG68:AG98" si="5">SUM(AD68:AF68)</f>
        <v>2263.0723524213759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-305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-0.29070999999999997</v>
      </c>
      <c r="F69">
        <f>GT_Spot!P69</f>
        <v>0</v>
      </c>
      <c r="G69">
        <f>PPCL_NG!P69</f>
        <v>41.72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757.68129187630495</v>
      </c>
      <c r="P69" s="36">
        <v>57.794782922646448</v>
      </c>
      <c r="Q69" s="36">
        <v>25.259999999999998</v>
      </c>
      <c r="R69" s="38">
        <v>47.5</v>
      </c>
      <c r="S69" s="38">
        <v>4</v>
      </c>
      <c r="T69" s="37">
        <f>SUMPRODUCT(LTA!J69:AN69,LTA!J$101:AN$101,LTA!J$103:AN$103)</f>
        <v>365.45</v>
      </c>
      <c r="U69" s="37">
        <f>SUMPRODUCT(LTA!J69:AN69,LTA!J$102:AN$102,LTA!J$103:AN$103)</f>
        <v>192.76999999999998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106.93</v>
      </c>
      <c r="Z69" s="34">
        <f>IEX!N69</f>
        <v>0</v>
      </c>
      <c r="AA69" s="75">
        <f>STOA!H69</f>
        <v>742.2</v>
      </c>
      <c r="AB69" s="75">
        <f>-STOA!N69</f>
        <v>0</v>
      </c>
      <c r="AC69">
        <f t="shared" si="3"/>
        <v>21.525449465478481</v>
      </c>
      <c r="AD69">
        <f t="shared" si="4"/>
        <v>2289.3852809637056</v>
      </c>
      <c r="AE69">
        <f>'IDT-1'!B69</f>
        <v>0</v>
      </c>
      <c r="AF69" s="24"/>
      <c r="AG69">
        <f t="shared" si="5"/>
        <v>2289.3852809637056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-125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-0.29070999999999997</v>
      </c>
      <c r="F70">
        <f>GT_Spot!P70</f>
        <v>0</v>
      </c>
      <c r="G70">
        <f>PPCL_NG!P70</f>
        <v>41.72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762.25906011496465</v>
      </c>
      <c r="P70" s="36">
        <v>57.794782922646448</v>
      </c>
      <c r="Q70" s="36">
        <v>25.259999999999998</v>
      </c>
      <c r="R70" s="38">
        <v>43.175202222222218</v>
      </c>
      <c r="S70" s="38">
        <v>4</v>
      </c>
      <c r="T70" s="37">
        <f>SUMPRODUCT(LTA!J70:AN70,LTA!J$101:AN$101,LTA!J$103:AN$103)</f>
        <v>329.83</v>
      </c>
      <c r="U70" s="37">
        <f>SUMPRODUCT(LTA!J70:AN70,LTA!J$102:AN$102,LTA!J$103:AN$103)</f>
        <v>193.28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125.23</v>
      </c>
      <c r="Z70" s="34">
        <f>IEX!N70</f>
        <v>0</v>
      </c>
      <c r="AA70" s="75">
        <f>STOA!H70</f>
        <v>742.2</v>
      </c>
      <c r="AB70" s="75">
        <f>-STOA!N70</f>
        <v>0</v>
      </c>
      <c r="AC70">
        <f t="shared" si="3"/>
        <v>21.521908940948116</v>
      </c>
      <c r="AD70">
        <f t="shared" si="4"/>
        <v>2256.8317919491178</v>
      </c>
      <c r="AE70">
        <f>'IDT-1'!B70</f>
        <v>0</v>
      </c>
      <c r="AF70" s="24"/>
      <c r="AG70">
        <f t="shared" si="5"/>
        <v>2256.8317919491178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-141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-0.29070999999999997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759.35655271154531</v>
      </c>
      <c r="P71" s="36">
        <v>57.8</v>
      </c>
      <c r="Q71" s="36">
        <v>19.263296251925382</v>
      </c>
      <c r="R71" s="38">
        <v>36.18</v>
      </c>
      <c r="S71" s="38">
        <v>4</v>
      </c>
      <c r="T71" s="37">
        <f>SUMPRODUCT(LTA!J71:AN71,LTA!J$101:AN$101,LTA!J$103:AN$103)</f>
        <v>301.20999999999998</v>
      </c>
      <c r="U71" s="37">
        <f>SUMPRODUCT(LTA!J71:AN71,LTA!J$102:AN$102,LTA!J$103:AN$103)</f>
        <v>193.28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131.01</v>
      </c>
      <c r="Z71" s="34">
        <f>IEX!N71</f>
        <v>0</v>
      </c>
      <c r="AA71" s="75">
        <f>STOA!H71</f>
        <v>742.2</v>
      </c>
      <c r="AB71" s="75">
        <f>-STOA!N71</f>
        <v>0</v>
      </c>
      <c r="AC71">
        <f t="shared" si="3"/>
        <v>20.398795708194204</v>
      </c>
      <c r="AD71">
        <f t="shared" si="4"/>
        <v>2315.0557088855089</v>
      </c>
      <c r="AE71">
        <f>'IDT-1'!B71</f>
        <v>0</v>
      </c>
      <c r="AF71" s="24"/>
      <c r="AG71">
        <f t="shared" si="5"/>
        <v>2315.0557088855089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-46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-0.29070999999999997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761.61318145205712</v>
      </c>
      <c r="P72" s="36">
        <v>57.8</v>
      </c>
      <c r="Q72" s="36">
        <v>19.263296251925382</v>
      </c>
      <c r="R72" s="38">
        <v>27.979999999999997</v>
      </c>
      <c r="S72" s="38">
        <v>4</v>
      </c>
      <c r="T72" s="37">
        <f>SUMPRODUCT(LTA!J72:AN72,LTA!J$101:AN$101,LTA!J$103:AN$103)</f>
        <v>269.88</v>
      </c>
      <c r="U72" s="37">
        <f>SUMPRODUCT(LTA!J72:AN72,LTA!J$102:AN$102,LTA!J$103:AN$103)</f>
        <v>193.28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138.71</v>
      </c>
      <c r="Z72" s="34">
        <f>IEX!N72</f>
        <v>0</v>
      </c>
      <c r="AA72" s="75">
        <f>STOA!H72</f>
        <v>742.2</v>
      </c>
      <c r="AB72" s="75">
        <f>-STOA!N72</f>
        <v>0</v>
      </c>
      <c r="AC72">
        <f t="shared" si="3"/>
        <v>20.065667812365618</v>
      </c>
      <c r="AD72">
        <f t="shared" si="4"/>
        <v>2295.8154655218495</v>
      </c>
      <c r="AE72">
        <f>'IDT-1'!B72</f>
        <v>0</v>
      </c>
      <c r="AF72" s="24"/>
      <c r="AG72">
        <f t="shared" si="5"/>
        <v>2295.8154655218495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-36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-0.29070999999999997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764.25385430640256</v>
      </c>
      <c r="P73" s="36">
        <v>57.800000000000004</v>
      </c>
      <c r="Q73" s="36">
        <v>19.263296251925382</v>
      </c>
      <c r="R73" s="38">
        <v>17.670000000000002</v>
      </c>
      <c r="S73" s="38">
        <v>4</v>
      </c>
      <c r="T73" s="37">
        <f>SUMPRODUCT(LTA!J73:AN73,LTA!J$101:AN$101,LTA!J$103:AN$103)</f>
        <v>243.29000000000002</v>
      </c>
      <c r="U73" s="37">
        <f>SUMPRODUCT(LTA!J73:AN73,LTA!J$102:AN$102,LTA!J$103:AN$103)</f>
        <v>191.26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122.34</v>
      </c>
      <c r="Z73" s="34">
        <f>IEX!N73</f>
        <v>0</v>
      </c>
      <c r="AA73" s="75">
        <f>STOA!H73</f>
        <v>742.2</v>
      </c>
      <c r="AB73" s="75">
        <f>-STOA!N73</f>
        <v>0</v>
      </c>
      <c r="AC73">
        <f t="shared" si="3"/>
        <v>19.779611786246111</v>
      </c>
      <c r="AD73">
        <f t="shared" si="4"/>
        <v>2334.3521944023146</v>
      </c>
      <c r="AE73">
        <f>'IDT-1'!B73</f>
        <v>0</v>
      </c>
      <c r="AF73" s="24"/>
      <c r="AG73">
        <f t="shared" si="5"/>
        <v>2334.3521944023146</v>
      </c>
      <c r="AI73" s="34">
        <f>PXIL!H73</f>
        <v>0</v>
      </c>
      <c r="AJ73" s="34">
        <f>PXIL!N73</f>
        <v>0</v>
      </c>
      <c r="AK73" s="34">
        <f>RTM_IEX!H73</f>
        <v>54.9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-0.29070999999999997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764.97210909748094</v>
      </c>
      <c r="P74" s="36">
        <v>57.800000000000004</v>
      </c>
      <c r="Q74" s="36">
        <v>19.263296251925382</v>
      </c>
      <c r="R74" s="38">
        <v>10.510000000000002</v>
      </c>
      <c r="S74" s="38">
        <v>4</v>
      </c>
      <c r="T74" s="37">
        <f>SUMPRODUCT(LTA!J74:AN74,LTA!J$101:AN$101,LTA!J$103:AN$103)</f>
        <v>219.03</v>
      </c>
      <c r="U74" s="37">
        <f>SUMPRODUCT(LTA!J74:AN74,LTA!J$102:AN$102,LTA!J$103:AN$103)</f>
        <v>191.26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121.38</v>
      </c>
      <c r="Z74" s="34">
        <f>IEX!N74</f>
        <v>0</v>
      </c>
      <c r="AA74" s="75">
        <f>STOA!H74</f>
        <v>742.2</v>
      </c>
      <c r="AB74" s="75">
        <f>-STOA!N74</f>
        <v>0</v>
      </c>
      <c r="AC74">
        <f t="shared" si="3"/>
        <v>19.651245126491169</v>
      </c>
      <c r="AD74">
        <f t="shared" si="4"/>
        <v>2319.1988158531476</v>
      </c>
      <c r="AE74">
        <f>'IDT-1'!B74</f>
        <v>0</v>
      </c>
      <c r="AF74" s="24"/>
      <c r="AG74">
        <f t="shared" si="5"/>
        <v>2319.1988158531476</v>
      </c>
      <c r="AI74" s="34">
        <f>PXIL!H74</f>
        <v>0</v>
      </c>
      <c r="AJ74" s="34">
        <f>PXIL!N74</f>
        <v>0</v>
      </c>
      <c r="AK74" s="34">
        <f>RTM_IEX!H74</f>
        <v>71.28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-0.16612000000000002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892.17671335462308</v>
      </c>
      <c r="P75" s="36">
        <v>51.916883740471754</v>
      </c>
      <c r="Q75" s="36">
        <v>19.41667750213858</v>
      </c>
      <c r="R75" s="38">
        <v>0</v>
      </c>
      <c r="S75" s="38">
        <v>4</v>
      </c>
      <c r="T75" s="37">
        <f>SUMPRODUCT(LTA!J75:AN75,LTA!J$101:AN$101,LTA!J$103:AN$103)</f>
        <v>193.26</v>
      </c>
      <c r="U75" s="37">
        <f>SUMPRODUCT(LTA!J75:AN75,LTA!J$102:AN$102,LTA!J$103:AN$103)</f>
        <v>191.26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109.81</v>
      </c>
      <c r="Z75" s="34">
        <f>IEX!N75</f>
        <v>0</v>
      </c>
      <c r="AA75" s="75">
        <f>STOA!H75</f>
        <v>730.5</v>
      </c>
      <c r="AB75" s="75">
        <f>-STOA!N75</f>
        <v>0</v>
      </c>
      <c r="AC75">
        <f t="shared" si="3"/>
        <v>19.838642606631975</v>
      </c>
      <c r="AD75">
        <f t="shared" si="4"/>
        <v>2341.5708776208339</v>
      </c>
      <c r="AE75">
        <f>'IDT-1'!B75</f>
        <v>0</v>
      </c>
      <c r="AF75" s="24"/>
      <c r="AG75">
        <f t="shared" si="5"/>
        <v>2341.5708776208339</v>
      </c>
      <c r="AI75" s="34">
        <f>PXIL!H75</f>
        <v>0</v>
      </c>
      <c r="AJ75" s="34">
        <f>PXIL!N75</f>
        <v>0</v>
      </c>
      <c r="AK75" s="34">
        <f>RTM_IEX!H75</f>
        <v>31.79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-0.16612000000000002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927.56479398162821</v>
      </c>
      <c r="P76" s="36">
        <v>51.916883740471754</v>
      </c>
      <c r="Q76" s="36">
        <v>19.41667750213858</v>
      </c>
      <c r="R76" s="38">
        <v>0</v>
      </c>
      <c r="S76" s="38">
        <v>4</v>
      </c>
      <c r="T76" s="37">
        <f>SUMPRODUCT(LTA!J76:AN76,LTA!J$101:AN$101,LTA!J$103:AN$103)</f>
        <v>173.8</v>
      </c>
      <c r="U76" s="37">
        <f>SUMPRODUCT(LTA!J76:AN76,LTA!J$102:AN$102,LTA!J$103:AN$103)</f>
        <v>191.26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102.11</v>
      </c>
      <c r="Z76" s="34">
        <f>IEX!N76</f>
        <v>0</v>
      </c>
      <c r="AA76" s="75">
        <f>STOA!H76</f>
        <v>730.5</v>
      </c>
      <c r="AB76" s="75">
        <f>-STOA!N76</f>
        <v>0</v>
      </c>
      <c r="AC76">
        <f t="shared" si="3"/>
        <v>19.640722483898816</v>
      </c>
      <c r="AD76">
        <f t="shared" si="4"/>
        <v>2318.2068783705722</v>
      </c>
      <c r="AE76">
        <f>'IDT-1'!B76</f>
        <v>0</v>
      </c>
      <c r="AF76" s="24"/>
      <c r="AG76">
        <f t="shared" si="5"/>
        <v>2318.2068783705722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-0.16612000000000002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930.59382211343325</v>
      </c>
      <c r="P77" s="36">
        <v>116.32555228445804</v>
      </c>
      <c r="Q77" s="36">
        <v>37.520000000000003</v>
      </c>
      <c r="R77" s="38">
        <v>0</v>
      </c>
      <c r="S77" s="38">
        <v>7.35</v>
      </c>
      <c r="T77" s="37">
        <f>SUMPRODUCT(LTA!J77:AN77,LTA!J$101:AN$101,LTA!J$103:AN$103)</f>
        <v>158.43</v>
      </c>
      <c r="U77" s="37">
        <f>SUMPRODUCT(LTA!J77:AN77,LTA!J$102:AN$102,LTA!J$103:AN$103)</f>
        <v>188.87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30.82</v>
      </c>
      <c r="Z77" s="34">
        <f>IEX!N77</f>
        <v>0</v>
      </c>
      <c r="AA77" s="75">
        <f>STOA!H77</f>
        <v>730.5</v>
      </c>
      <c r="AB77" s="75">
        <f>-STOA!N77</f>
        <v>0</v>
      </c>
      <c r="AC77">
        <f t="shared" si="3"/>
        <v>19.83422367262995</v>
      </c>
      <c r="AD77">
        <f t="shared" si="4"/>
        <v>2294.8543963554944</v>
      </c>
      <c r="AE77">
        <f>'IDT-1'!B77</f>
        <v>90</v>
      </c>
      <c r="AF77" s="24"/>
      <c r="AG77">
        <f t="shared" si="5"/>
        <v>2384.8543963554944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-23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-0.16612000000000002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956.47413477763496</v>
      </c>
      <c r="P78" s="36">
        <v>116.32555228445804</v>
      </c>
      <c r="Q78" s="36">
        <v>37.520000000000003</v>
      </c>
      <c r="R78" s="38">
        <v>0</v>
      </c>
      <c r="S78" s="38">
        <v>7.35</v>
      </c>
      <c r="T78" s="37">
        <f>SUMPRODUCT(LTA!J78:AN78,LTA!J$101:AN$101,LTA!J$103:AN$103)</f>
        <v>143.68</v>
      </c>
      <c r="U78" s="37">
        <f>SUMPRODUCT(LTA!J78:AN78,LTA!J$102:AN$102,LTA!J$103:AN$103)</f>
        <v>187.36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16.37</v>
      </c>
      <c r="Z78" s="34">
        <f>IEX!N78</f>
        <v>0</v>
      </c>
      <c r="AA78" s="75">
        <f>STOA!H78</f>
        <v>730.5</v>
      </c>
      <c r="AB78" s="75">
        <f>-STOA!N78</f>
        <v>0</v>
      </c>
      <c r="AC78">
        <f t="shared" si="3"/>
        <v>19.988490926681688</v>
      </c>
      <c r="AD78">
        <f t="shared" si="4"/>
        <v>2266.870441765644</v>
      </c>
      <c r="AE78">
        <f>'IDT-1'!B78</f>
        <v>110</v>
      </c>
      <c r="AF78" s="24"/>
      <c r="AG78">
        <f t="shared" si="5"/>
        <v>2376.870441765644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-46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-0.16612000000000002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75.216606667568897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887.40533581273053</v>
      </c>
      <c r="P79" s="36">
        <v>57.8</v>
      </c>
      <c r="Q79" s="36">
        <v>17.839999999999996</v>
      </c>
      <c r="R79" s="38">
        <v>0</v>
      </c>
      <c r="S79" s="38">
        <v>3.8499999999999996</v>
      </c>
      <c r="T79" s="37">
        <f>SUMPRODUCT(LTA!J79:AN79,LTA!J$101:AN$101,LTA!J$103:AN$103)</f>
        <v>130.35</v>
      </c>
      <c r="U79" s="37">
        <f>SUMPRODUCT(LTA!J79:AN79,LTA!J$102:AN$102,LTA!J$103:AN$103)</f>
        <v>186.36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1213.1200000000001</v>
      </c>
      <c r="AB79" s="75">
        <f>-STOA!N79</f>
        <v>0</v>
      </c>
      <c r="AC79">
        <f t="shared" si="3"/>
        <v>24.682768056271389</v>
      </c>
      <c r="AD79">
        <f t="shared" si="4"/>
        <v>2290.7822944240274</v>
      </c>
      <c r="AE79">
        <f>'IDT-1'!B79</f>
        <v>0</v>
      </c>
      <c r="AF79" s="24"/>
      <c r="AG79">
        <f t="shared" si="5"/>
        <v>2290.7822944240274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-310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-0.16612000000000002</v>
      </c>
      <c r="F80">
        <f>GT_Spot!P80</f>
        <v>0</v>
      </c>
      <c r="G80">
        <f>PPCL_NG!P80</f>
        <v>42.55</v>
      </c>
      <c r="H80">
        <f>PPCL_Spot!P80</f>
        <v>0</v>
      </c>
      <c r="I80">
        <f>Bawana_NG!P80</f>
        <v>75.216606667568897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887.51514887283236</v>
      </c>
      <c r="P80" s="36">
        <v>57.8</v>
      </c>
      <c r="Q80" s="36">
        <v>17.839999999999996</v>
      </c>
      <c r="R80" s="38">
        <v>0</v>
      </c>
      <c r="S80" s="38">
        <v>3.8499999999999996</v>
      </c>
      <c r="T80" s="37">
        <f>SUMPRODUCT(LTA!J80:AN80,LTA!J$101:AN$101,LTA!J$103:AN$103)</f>
        <v>123.04</v>
      </c>
      <c r="U80" s="37">
        <f>SUMPRODUCT(LTA!J80:AN80,LTA!J$102:AN$102,LTA!J$103:AN$103)</f>
        <v>186.36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1211.5800000000002</v>
      </c>
      <c r="AB80" s="75">
        <f>-STOA!N80</f>
        <v>0</v>
      </c>
      <c r="AC80">
        <f t="shared" si="3"/>
        <v>24.236619546081123</v>
      </c>
      <c r="AD80">
        <f t="shared" si="4"/>
        <v>2326.4882559943203</v>
      </c>
      <c r="AE80">
        <f>'IDT-1'!B80</f>
        <v>0</v>
      </c>
      <c r="AF80" s="24"/>
      <c r="AG80">
        <f t="shared" si="5"/>
        <v>2326.4882559943203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-266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-0.16612000000000002</v>
      </c>
      <c r="F81">
        <f>GT_Spot!P81</f>
        <v>0</v>
      </c>
      <c r="G81">
        <f>PPCL_NG!P81</f>
        <v>42.55</v>
      </c>
      <c r="H81">
        <f>PPCL_Spot!P81</f>
        <v>0</v>
      </c>
      <c r="I81">
        <f>Bawana_NG!P81</f>
        <v>74.996753949361619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879.48381283704214</v>
      </c>
      <c r="P81" s="36">
        <v>57.794254758709805</v>
      </c>
      <c r="Q81" s="36">
        <v>14.450000000000001</v>
      </c>
      <c r="R81" s="38">
        <v>0</v>
      </c>
      <c r="S81" s="38">
        <v>3.8499999999999996</v>
      </c>
      <c r="T81" s="37">
        <f>SUMPRODUCT(LTA!J81:AN81,LTA!J$101:AN$101,LTA!J$103:AN$103)</f>
        <v>117.17</v>
      </c>
      <c r="U81" s="37">
        <f>SUMPRODUCT(LTA!J81:AN81,LTA!J$102:AN$102,LTA!J$103:AN$103)</f>
        <v>190.85999999999999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1210.0400000000002</v>
      </c>
      <c r="AB81" s="75">
        <f>-STOA!N81</f>
        <v>0</v>
      </c>
      <c r="AC81">
        <f t="shared" si="3"/>
        <v>23.639956467926915</v>
      </c>
      <c r="AD81">
        <f t="shared" si="4"/>
        <v>2368.5279850771867</v>
      </c>
      <c r="AE81">
        <f>'IDT-1'!B81</f>
        <v>0</v>
      </c>
      <c r="AF81" s="24"/>
      <c r="AG81">
        <f t="shared" si="5"/>
        <v>2368.5279850771867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-210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-0.16612000000000002</v>
      </c>
      <c r="F82">
        <f>GT_Spot!P82</f>
        <v>0</v>
      </c>
      <c r="G82">
        <f>PPCL_NG!P82</f>
        <v>42.55</v>
      </c>
      <c r="H82">
        <f>PPCL_Spot!P82</f>
        <v>0</v>
      </c>
      <c r="I82">
        <f>Bawana_NG!P82</f>
        <v>74.996753949361619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857.27342957854171</v>
      </c>
      <c r="P82" s="36">
        <v>57.794254758709805</v>
      </c>
      <c r="Q82" s="36">
        <v>14.450000000000001</v>
      </c>
      <c r="R82" s="38">
        <v>0</v>
      </c>
      <c r="S82" s="38">
        <v>3.8499999999999996</v>
      </c>
      <c r="T82" s="37">
        <f>SUMPRODUCT(LTA!J82:AN82,LTA!J$101:AN$101,LTA!J$103:AN$103)</f>
        <v>113.99</v>
      </c>
      <c r="U82" s="37">
        <f>SUMPRODUCT(LTA!J82:AN82,LTA!J$102:AN$102,LTA!J$103:AN$103)</f>
        <v>183.41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1208.9800000000002</v>
      </c>
      <c r="AB82" s="75">
        <f>-STOA!N82</f>
        <v>0</v>
      </c>
      <c r="AC82">
        <f t="shared" si="3"/>
        <v>22.711385261463946</v>
      </c>
      <c r="AD82">
        <f t="shared" si="4"/>
        <v>2411.5561730251493</v>
      </c>
      <c r="AE82">
        <f>'IDT-1'!B82</f>
        <v>0</v>
      </c>
      <c r="AF82" s="24"/>
      <c r="AG82">
        <f t="shared" si="5"/>
        <v>2411.5561730251493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-134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-0.16612000000000002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74.996753949361619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906.98817597044717</v>
      </c>
      <c r="P83" s="36">
        <v>57.794254758709805</v>
      </c>
      <c r="Q83" s="36">
        <v>14.450000000000001</v>
      </c>
      <c r="R83" s="38">
        <v>0</v>
      </c>
      <c r="S83" s="38">
        <v>3.8499999999999996</v>
      </c>
      <c r="T83" s="37">
        <f>SUMPRODUCT(LTA!J83:AN83,LTA!J$101:AN$101,LTA!J$103:AN$103)</f>
        <v>114.33</v>
      </c>
      <c r="U83" s="37">
        <f>SUMPRODUCT(LTA!J83:AN83,LTA!J$102:AN$102,LTA!J$103:AN$103)</f>
        <v>178.3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1208.1600000000001</v>
      </c>
      <c r="AB83" s="75">
        <f>-STOA!N83</f>
        <v>0</v>
      </c>
      <c r="AC83">
        <f t="shared" si="3"/>
        <v>22.912609976658167</v>
      </c>
      <c r="AD83">
        <f t="shared" si="4"/>
        <v>2475.4796947018604</v>
      </c>
      <c r="AE83">
        <f>'IDT-1'!B83</f>
        <v>0</v>
      </c>
      <c r="AF83" s="24"/>
      <c r="AG83">
        <f t="shared" si="5"/>
        <v>2475.4796947018604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-114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-0.16612000000000002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74.996753949361619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925.75001160268198</v>
      </c>
      <c r="P84" s="36">
        <v>57.794254758709805</v>
      </c>
      <c r="Q84" s="36">
        <v>14.450000000000001</v>
      </c>
      <c r="R84" s="38">
        <v>0</v>
      </c>
      <c r="S84" s="38">
        <v>3.8499999999999996</v>
      </c>
      <c r="T84" s="37">
        <f>SUMPRODUCT(LTA!J84:AN84,LTA!J$101:AN$101,LTA!J$103:AN$103)</f>
        <v>112.33</v>
      </c>
      <c r="U84" s="37">
        <f>SUMPRODUCT(LTA!J84:AN84,LTA!J$102:AN$102,LTA!J$103:AN$103)</f>
        <v>172.62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1207.2900000000002</v>
      </c>
      <c r="AB84" s="75">
        <f>-STOA!N84</f>
        <v>0</v>
      </c>
      <c r="AC84">
        <f t="shared" si="3"/>
        <v>22.888264345545384</v>
      </c>
      <c r="AD84">
        <f t="shared" si="4"/>
        <v>2498.7158759652084</v>
      </c>
      <c r="AE84">
        <f>'IDT-1'!B84</f>
        <v>17</v>
      </c>
      <c r="AF84" s="24"/>
      <c r="AG84">
        <f t="shared" si="5"/>
        <v>2515.7158759652084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-101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-0.16612000000000002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74.996753949361619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925.98323249213831</v>
      </c>
      <c r="P85" s="36">
        <v>57.794254758709805</v>
      </c>
      <c r="Q85" s="36">
        <v>14.450000000000001</v>
      </c>
      <c r="R85" s="38">
        <v>0</v>
      </c>
      <c r="S85" s="38">
        <v>3.8499999999999996</v>
      </c>
      <c r="T85" s="37">
        <f>SUMPRODUCT(LTA!J85:AN85,LTA!J$101:AN$101,LTA!J$103:AN$103)</f>
        <v>111</v>
      </c>
      <c r="U85" s="37">
        <f>SUMPRODUCT(LTA!J85:AN85,LTA!J$102:AN$102,LTA!J$103:AN$103)</f>
        <v>172.59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1206.3300000000002</v>
      </c>
      <c r="AB85" s="75">
        <f>-STOA!N85</f>
        <v>0</v>
      </c>
      <c r="AC85">
        <f t="shared" si="3"/>
        <v>23.387476022235049</v>
      </c>
      <c r="AD85">
        <f t="shared" si="4"/>
        <v>2435.1298851779748</v>
      </c>
      <c r="AE85">
        <f>'IDT-1'!B85</f>
        <v>75</v>
      </c>
      <c r="AF85" s="24"/>
      <c r="AG85">
        <f t="shared" si="5"/>
        <v>2510.1298851779748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-162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-0.16612000000000002</v>
      </c>
      <c r="F86">
        <f>GT_Spot!P86</f>
        <v>0</v>
      </c>
      <c r="G86">
        <f>PPCL_NG!P86</f>
        <v>41</v>
      </c>
      <c r="H86">
        <f>PPCL_Spot!P86</f>
        <v>0</v>
      </c>
      <c r="I86">
        <f>Bawana_NG!P86</f>
        <v>74.996753949361619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918.33078158410592</v>
      </c>
      <c r="P86" s="36">
        <v>57.794254758709805</v>
      </c>
      <c r="Q86" s="36">
        <v>14.450000000000001</v>
      </c>
      <c r="R86" s="38">
        <v>0</v>
      </c>
      <c r="S86" s="38">
        <v>3.8499999999999996</v>
      </c>
      <c r="T86" s="37">
        <f>SUMPRODUCT(LTA!J86:AN86,LTA!J$101:AN$101,LTA!J$103:AN$103)</f>
        <v>109.66</v>
      </c>
      <c r="U86" s="37">
        <f>SUMPRODUCT(LTA!J86:AN86,LTA!J$102:AN$102,LTA!J$103:AN$103)</f>
        <v>167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1206.6200000000001</v>
      </c>
      <c r="AB86" s="75">
        <f>-STOA!N86</f>
        <v>0</v>
      </c>
      <c r="AC86">
        <f t="shared" si="3"/>
        <v>23.025678176035573</v>
      </c>
      <c r="AD86">
        <f t="shared" si="4"/>
        <v>2446.6492321161422</v>
      </c>
      <c r="AE86">
        <f>'IDT-1'!B86</f>
        <v>95</v>
      </c>
      <c r="AF86" s="24"/>
      <c r="AG86">
        <f t="shared" si="5"/>
        <v>2541.6492321161422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-135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-0.16612000000000002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74.996753949361619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917.96750314772578</v>
      </c>
      <c r="P87" s="36">
        <v>118.13548308162878</v>
      </c>
      <c r="Q87" s="36">
        <v>14.450000000000001</v>
      </c>
      <c r="R87" s="38">
        <v>0</v>
      </c>
      <c r="S87" s="38">
        <v>6.74</v>
      </c>
      <c r="T87" s="37">
        <f>SUMPRODUCT(LTA!J87:AN87,LTA!J$101:AN$101,LTA!J$103:AN$103)</f>
        <v>105.99</v>
      </c>
      <c r="U87" s="37">
        <f>SUMPRODUCT(LTA!J87:AN87,LTA!J$102:AN$102,LTA!J$103:AN$103)</f>
        <v>161.18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1207.0000000000002</v>
      </c>
      <c r="AB87" s="75">
        <f>-STOA!N87</f>
        <v>0</v>
      </c>
      <c r="AC87">
        <f t="shared" si="3"/>
        <v>23.731379686829172</v>
      </c>
      <c r="AD87">
        <f t="shared" si="4"/>
        <v>2469.7014804918872</v>
      </c>
      <c r="AE87">
        <f>'IDT-1'!B87</f>
        <v>85</v>
      </c>
      <c r="AF87" s="24"/>
      <c r="AG87">
        <f t="shared" si="5"/>
        <v>2554.7014804918872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-165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-0.16612000000000002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74.996753949361619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933.3383947633323</v>
      </c>
      <c r="P88" s="36">
        <v>118.13548308162878</v>
      </c>
      <c r="Q88" s="36">
        <v>38.17</v>
      </c>
      <c r="R88" s="38">
        <v>0</v>
      </c>
      <c r="S88" s="38">
        <v>6.74</v>
      </c>
      <c r="T88" s="37">
        <f>SUMPRODUCT(LTA!J88:AN88,LTA!J$101:AN$101,LTA!J$103:AN$103)</f>
        <v>96.66</v>
      </c>
      <c r="U88" s="37">
        <f>SUMPRODUCT(LTA!J88:AN88,LTA!J$102:AN$102,LTA!J$103:AN$103)</f>
        <v>154.51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1207.2900000000002</v>
      </c>
      <c r="AB88" s="75">
        <f>-STOA!N88</f>
        <v>0</v>
      </c>
      <c r="AC88">
        <f t="shared" si="3"/>
        <v>23.63975981375404</v>
      </c>
      <c r="AD88">
        <f t="shared" si="4"/>
        <v>2527.1739919805691</v>
      </c>
      <c r="AE88">
        <f>'IDT-1'!B88</f>
        <v>70</v>
      </c>
      <c r="AF88" s="24"/>
      <c r="AG88">
        <f t="shared" si="5"/>
        <v>2597.1739919805691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-131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-0.16612000000000002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74.996753949361619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986.37564674689509</v>
      </c>
      <c r="P89" s="36">
        <v>118.13548308162878</v>
      </c>
      <c r="Q89" s="36">
        <v>38.17</v>
      </c>
      <c r="R89" s="38">
        <v>0</v>
      </c>
      <c r="S89" s="38">
        <v>6.74</v>
      </c>
      <c r="T89" s="37">
        <f>SUMPRODUCT(LTA!J89:AN89,LTA!J$101:AN$101,LTA!J$103:AN$103)</f>
        <v>93.33</v>
      </c>
      <c r="U89" s="37">
        <f>SUMPRODUCT(LTA!J89:AN89,LTA!J$102:AN$102,LTA!J$103:AN$103)</f>
        <v>144.55000000000001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3.39</v>
      </c>
      <c r="Z89" s="34">
        <f>IEX!N89</f>
        <v>0</v>
      </c>
      <c r="AA89" s="75">
        <f>STOA!H89</f>
        <v>1207.68</v>
      </c>
      <c r="AB89" s="75">
        <f>-STOA!N89</f>
        <v>0</v>
      </c>
      <c r="AC89">
        <f t="shared" si="3"/>
        <v>24.431437780839524</v>
      </c>
      <c r="AD89">
        <f t="shared" si="4"/>
        <v>2594.5195659970464</v>
      </c>
      <c r="AE89">
        <f>'IDT-1'!B89</f>
        <v>40.442</v>
      </c>
      <c r="AF89" s="24"/>
      <c r="AG89">
        <f t="shared" si="5"/>
        <v>2634.9615659970464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-144</v>
      </c>
      <c r="AM89" s="34">
        <f>RTM_PXI!H89</f>
        <v>0</v>
      </c>
      <c r="AN89" s="34">
        <f>RTM_PXI!N89</f>
        <v>0</v>
      </c>
      <c r="AO89" s="147">
        <f>GDAM_IEX!H89</f>
        <v>37.61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-0.16612000000000002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74.996753949361619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1001.8198898057038</v>
      </c>
      <c r="P90" s="36">
        <v>118.13548308162878</v>
      </c>
      <c r="Q90" s="36">
        <v>38.17</v>
      </c>
      <c r="R90" s="38">
        <v>0</v>
      </c>
      <c r="S90" s="38">
        <v>6.74</v>
      </c>
      <c r="T90" s="37">
        <f>SUMPRODUCT(LTA!J90:AN90,LTA!J$101:AN$101,LTA!J$103:AN$103)</f>
        <v>90</v>
      </c>
      <c r="U90" s="37">
        <f>SUMPRODUCT(LTA!J90:AN90,LTA!J$102:AN$102,LTA!J$103:AN$103)</f>
        <v>139.92000000000002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8.8800000000000008</v>
      </c>
      <c r="Z90" s="34">
        <f>IEX!N90</f>
        <v>0</v>
      </c>
      <c r="AA90" s="75">
        <f>STOA!H90</f>
        <v>1207.8700000000001</v>
      </c>
      <c r="AB90" s="75">
        <f>-STOA!N90</f>
        <v>0</v>
      </c>
      <c r="AC90">
        <f t="shared" si="3"/>
        <v>24.38844353306196</v>
      </c>
      <c r="AD90">
        <f t="shared" si="4"/>
        <v>2651.706803303633</v>
      </c>
      <c r="AE90">
        <f>'IDT-1'!B90</f>
        <v>24.405000000000001</v>
      </c>
      <c r="AF90" s="24"/>
      <c r="AG90">
        <f t="shared" si="5"/>
        <v>2676.1118033036332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-113</v>
      </c>
      <c r="AM90" s="34">
        <f>RTM_PXI!H90</f>
        <v>0</v>
      </c>
      <c r="AN90" s="34">
        <f>RTM_PXI!N90</f>
        <v>0</v>
      </c>
      <c r="AO90" s="147">
        <f>GDAM_IEX!H90</f>
        <v>50.59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-0.16612000000000002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74.996753949361619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1001.8448912657038</v>
      </c>
      <c r="P91" s="36">
        <v>118.13548308162878</v>
      </c>
      <c r="Q91" s="36">
        <v>38.17</v>
      </c>
      <c r="R91" s="38">
        <v>0</v>
      </c>
      <c r="S91" s="38">
        <v>6.74</v>
      </c>
      <c r="T91" s="37">
        <f>SUMPRODUCT(LTA!J91:AN91,LTA!J$101:AN$101,LTA!J$103:AN$103)</f>
        <v>88.67</v>
      </c>
      <c r="U91" s="37">
        <f>SUMPRODUCT(LTA!J91:AN91,LTA!J$102:AN$102,LTA!J$103:AN$103)</f>
        <v>144.43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5.42</v>
      </c>
      <c r="Z91" s="34">
        <f>IEX!N91</f>
        <v>0</v>
      </c>
      <c r="AA91" s="75">
        <f>STOA!H91</f>
        <v>1262.3500000000001</v>
      </c>
      <c r="AB91" s="75">
        <f>-STOA!N91</f>
        <v>0</v>
      </c>
      <c r="AC91">
        <f t="shared" si="3"/>
        <v>24.97768238437396</v>
      </c>
      <c r="AD91">
        <f t="shared" si="4"/>
        <v>2685.1125659123209</v>
      </c>
      <c r="AE91">
        <f>'IDT-1'!B91</f>
        <v>32.54</v>
      </c>
      <c r="AF91" s="24"/>
      <c r="AG91">
        <f t="shared" si="5"/>
        <v>2717.6525659123208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-131</v>
      </c>
      <c r="AM91" s="34">
        <f>RTM_PXI!H91</f>
        <v>0</v>
      </c>
      <c r="AN91" s="34">
        <f>RTM_PXI!N91</f>
        <v>0</v>
      </c>
      <c r="AO91" s="147">
        <f>GDAM_IEX!H91</f>
        <v>48.36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-0.16612000000000002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74.996753949361619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1001.9363146985039</v>
      </c>
      <c r="P92" s="36">
        <v>118.13548308162878</v>
      </c>
      <c r="Q92" s="36">
        <v>38.17</v>
      </c>
      <c r="R92" s="38">
        <v>0</v>
      </c>
      <c r="S92" s="38">
        <v>6.74</v>
      </c>
      <c r="T92" s="37">
        <f>SUMPRODUCT(LTA!J92:AN92,LTA!J$101:AN$101,LTA!J$103:AN$103)</f>
        <v>86.67</v>
      </c>
      <c r="U92" s="37">
        <f>SUMPRODUCT(LTA!J92:AN92,LTA!J$102:AN$102,LTA!J$103:AN$103)</f>
        <v>140.75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9.8699999999999992</v>
      </c>
      <c r="Z92" s="34">
        <f>IEX!N92</f>
        <v>0</v>
      </c>
      <c r="AA92" s="75">
        <f>STOA!H92</f>
        <v>1262.6400000000001</v>
      </c>
      <c r="AB92" s="75">
        <f>-STOA!N92</f>
        <v>0</v>
      </c>
      <c r="AC92">
        <f t="shared" si="3"/>
        <v>24.807139609462808</v>
      </c>
      <c r="AD92">
        <f t="shared" si="4"/>
        <v>2725.2345321200314</v>
      </c>
      <c r="AE92">
        <f>'IDT-1'!B92</f>
        <v>21.693000000000001</v>
      </c>
      <c r="AF92" s="24"/>
      <c r="AG92">
        <f t="shared" si="5"/>
        <v>2746.9275321200316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-101</v>
      </c>
      <c r="AM92" s="34">
        <f>RTM_PXI!H92</f>
        <v>0</v>
      </c>
      <c r="AN92" s="34">
        <f>RTM_PXI!N92</f>
        <v>0</v>
      </c>
      <c r="AO92" s="147">
        <f>GDAM_IEX!H92</f>
        <v>59.16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-0.16612000000000002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74.996753949361619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1047.7249385333007</v>
      </c>
      <c r="P93" s="36">
        <v>118.13548308162878</v>
      </c>
      <c r="Q93" s="36">
        <v>38.17</v>
      </c>
      <c r="R93" s="38">
        <v>0</v>
      </c>
      <c r="S93" s="38">
        <v>6.74</v>
      </c>
      <c r="T93" s="37">
        <f>SUMPRODUCT(LTA!J93:AN93,LTA!J$101:AN$101,LTA!J$103:AN$103)</f>
        <v>67</v>
      </c>
      <c r="U93" s="37">
        <f>SUMPRODUCT(LTA!J93:AN93,LTA!J$102:AN$102,LTA!J$103:AN$103)</f>
        <v>125.59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17.190000000000001</v>
      </c>
      <c r="Z93" s="34">
        <f>IEX!N93</f>
        <v>0</v>
      </c>
      <c r="AA93" s="75">
        <f>STOA!H93</f>
        <v>1261.8600000000004</v>
      </c>
      <c r="AB93" s="75">
        <f>-STOA!N93</f>
        <v>0</v>
      </c>
      <c r="AC93">
        <f t="shared" si="3"/>
        <v>25.293555412321329</v>
      </c>
      <c r="AD93">
        <f t="shared" si="4"/>
        <v>2714.3667401519701</v>
      </c>
      <c r="AE93">
        <f>'IDT-1'!B93</f>
        <v>21.693000000000001</v>
      </c>
      <c r="AF93" s="24"/>
      <c r="AG93">
        <f t="shared" si="5"/>
        <v>2736.0597401519703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-135</v>
      </c>
      <c r="AM93" s="34">
        <f>RTM_PXI!H93</f>
        <v>0</v>
      </c>
      <c r="AN93" s="34">
        <f>RTM_PXI!N93</f>
        <v>0</v>
      </c>
      <c r="AO93" s="147">
        <f>GDAM_IEX!H93</f>
        <v>65.28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-0.16612000000000002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74.996753949361619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1083.3993316496208</v>
      </c>
      <c r="P94" s="36">
        <v>118.13548308162878</v>
      </c>
      <c r="Q94" s="36">
        <v>38.17</v>
      </c>
      <c r="R94" s="38">
        <v>0</v>
      </c>
      <c r="S94" s="38">
        <v>6.74</v>
      </c>
      <c r="T94" s="37">
        <f>SUMPRODUCT(LTA!J94:AN94,LTA!J$101:AN$101,LTA!J$103:AN$103)</f>
        <v>66.67</v>
      </c>
      <c r="U94" s="37">
        <f>SUMPRODUCT(LTA!J94:AN94,LTA!J$102:AN$102,LTA!J$103:AN$103)</f>
        <v>125.59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19.79</v>
      </c>
      <c r="Z94" s="34">
        <f>IEX!N94</f>
        <v>0</v>
      </c>
      <c r="AA94" s="75">
        <f>STOA!H94</f>
        <v>1261.7600000000004</v>
      </c>
      <c r="AB94" s="75">
        <f>-STOA!N94</f>
        <v>0</v>
      </c>
      <c r="AC94">
        <f t="shared" si="3"/>
        <v>25.681801787673084</v>
      </c>
      <c r="AD94">
        <f t="shared" si="4"/>
        <v>2754.1728868929385</v>
      </c>
      <c r="AE94">
        <f>'IDT-1'!B94</f>
        <v>8.1349999999999998</v>
      </c>
      <c r="AF94" s="24"/>
      <c r="AG94">
        <f t="shared" si="5"/>
        <v>2762.3078868929388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-138</v>
      </c>
      <c r="AM94" s="34">
        <f>RTM_PXI!H94</f>
        <v>0</v>
      </c>
      <c r="AN94" s="34">
        <f>RTM_PXI!N94</f>
        <v>0</v>
      </c>
      <c r="AO94" s="147">
        <f>GDAM_IEX!H94</f>
        <v>70.63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-0.16612000000000002</v>
      </c>
      <c r="F95">
        <f>GT_Spot!P95</f>
        <v>0</v>
      </c>
      <c r="G95">
        <f>PPCL_NG!P95</f>
        <v>41</v>
      </c>
      <c r="H95">
        <f>PPCL_Spot!P95</f>
        <v>0</v>
      </c>
      <c r="I95">
        <f>Bawana_NG!P95</f>
        <v>74.996753949361619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1077.4041559499565</v>
      </c>
      <c r="P95" s="36">
        <v>118.13548308162878</v>
      </c>
      <c r="Q95" s="36">
        <v>38.17</v>
      </c>
      <c r="R95" s="38">
        <v>0</v>
      </c>
      <c r="S95" s="38">
        <v>6.74</v>
      </c>
      <c r="T95" s="37">
        <f>SUMPRODUCT(LTA!J95:AN95,LTA!J$101:AN$101,LTA!J$103:AN$103)</f>
        <v>66.010000000000005</v>
      </c>
      <c r="U95" s="37">
        <f>SUMPRODUCT(LTA!J95:AN95,LTA!J$102:AN$102,LTA!J$103:AN$103)</f>
        <v>124.58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43.07</v>
      </c>
      <c r="Z95" s="34">
        <f>IEX!N95</f>
        <v>0</v>
      </c>
      <c r="AA95" s="75">
        <f>STOA!H95</f>
        <v>1261.6200000000001</v>
      </c>
      <c r="AB95" s="75">
        <f>-STOA!N95</f>
        <v>0</v>
      </c>
      <c r="AC95">
        <f t="shared" si="3"/>
        <v>25.694622103647454</v>
      </c>
      <c r="AD95">
        <f t="shared" si="4"/>
        <v>2783.8048908772994</v>
      </c>
      <c r="AE95">
        <f>'IDT-1'!B95</f>
        <v>0</v>
      </c>
      <c r="AF95" s="24"/>
      <c r="AG95">
        <f t="shared" si="5"/>
        <v>2783.8048908772994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-124</v>
      </c>
      <c r="AM95" s="34">
        <f>RTM_PXI!H95</f>
        <v>0</v>
      </c>
      <c r="AN95" s="34">
        <f>RTM_PXI!N95</f>
        <v>0</v>
      </c>
      <c r="AO95" s="147">
        <f>GDAM_IEX!H95</f>
        <v>70.8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-0.16612000000000002</v>
      </c>
      <c r="F96">
        <f>GT_Spot!P96</f>
        <v>0</v>
      </c>
      <c r="G96">
        <f>PPCL_NG!P96</f>
        <v>41</v>
      </c>
      <c r="H96">
        <f>PPCL_Spot!P96</f>
        <v>0</v>
      </c>
      <c r="I96">
        <f>Bawana_NG!P96</f>
        <v>74.996753949361619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1071.4595851866654</v>
      </c>
      <c r="P96" s="36">
        <v>118.13548308162878</v>
      </c>
      <c r="Q96" s="36">
        <v>38.17</v>
      </c>
      <c r="R96" s="38">
        <v>0</v>
      </c>
      <c r="S96" s="38">
        <v>6.74</v>
      </c>
      <c r="T96" s="37">
        <f>SUMPRODUCT(LTA!J96:AN96,LTA!J$101:AN$101,LTA!J$103:AN$103)</f>
        <v>65.67</v>
      </c>
      <c r="U96" s="37">
        <f>SUMPRODUCT(LTA!J96:AN96,LTA!J$102:AN$102,LTA!J$103:AN$103)</f>
        <v>124.58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2.41</v>
      </c>
      <c r="Z96" s="34">
        <f>IEX!N96</f>
        <v>0</v>
      </c>
      <c r="AA96" s="75">
        <f>STOA!H96</f>
        <v>1261.4300000000005</v>
      </c>
      <c r="AB96" s="75">
        <f>-STOA!N96</f>
        <v>0</v>
      </c>
      <c r="AC96">
        <f t="shared" si="3"/>
        <v>24.947510242515364</v>
      </c>
      <c r="AD96">
        <f t="shared" si="4"/>
        <v>2777.9574319751414</v>
      </c>
      <c r="AE96">
        <f>'IDT-1'!B96</f>
        <v>0</v>
      </c>
      <c r="AF96" s="24"/>
      <c r="AG96">
        <f t="shared" si="5"/>
        <v>2777.9574319751414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-83</v>
      </c>
      <c r="AM96" s="34">
        <f>RTM_PXI!H96</f>
        <v>0</v>
      </c>
      <c r="AN96" s="34">
        <f>RTM_PXI!N96</f>
        <v>0</v>
      </c>
      <c r="AO96" s="147">
        <f>GDAM_IEX!H96</f>
        <v>70.34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-0.16612000000000002</v>
      </c>
      <c r="F97">
        <f>GT_Spot!P97</f>
        <v>0</v>
      </c>
      <c r="G97">
        <f>PPCL_NG!P97</f>
        <v>41</v>
      </c>
      <c r="H97">
        <f>PPCL_Spot!P97</f>
        <v>0</v>
      </c>
      <c r="I97">
        <f>Bawana_NG!P97</f>
        <v>74.996753949361619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1071.4982694834655</v>
      </c>
      <c r="P97" s="36">
        <v>118.13548308162878</v>
      </c>
      <c r="Q97" s="36">
        <v>38.17</v>
      </c>
      <c r="R97" s="38">
        <v>0</v>
      </c>
      <c r="S97" s="38">
        <v>6.74</v>
      </c>
      <c r="T97" s="37">
        <f>SUMPRODUCT(LTA!J97:AN97,LTA!J$101:AN$101,LTA!J$103:AN$103)</f>
        <v>67.67</v>
      </c>
      <c r="U97" s="37">
        <f>SUMPRODUCT(LTA!J97:AN97,LTA!J$102:AN$102,LTA!J$103:AN$103)</f>
        <v>125.67999999999999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6.84</v>
      </c>
      <c r="Z97" s="34">
        <f>IEX!N97</f>
        <v>0</v>
      </c>
      <c r="AA97" s="75">
        <f>STOA!H97</f>
        <v>1261.3300000000002</v>
      </c>
      <c r="AB97" s="75">
        <f>-STOA!N97</f>
        <v>0</v>
      </c>
      <c r="AC97">
        <f t="shared" si="3"/>
        <v>24.866813717433814</v>
      </c>
      <c r="AD97">
        <f t="shared" si="4"/>
        <v>2774.4568127970224</v>
      </c>
      <c r="AE97">
        <f>'IDT-1'!B97</f>
        <v>0</v>
      </c>
      <c r="AF97" s="24"/>
      <c r="AG97">
        <f t="shared" si="5"/>
        <v>2774.4568127970224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-80</v>
      </c>
      <c r="AM97" s="34">
        <f>RTM_PXI!H97</f>
        <v>0</v>
      </c>
      <c r="AN97" s="34">
        <f>RTM_PXI!N97</f>
        <v>0</v>
      </c>
      <c r="AO97" s="147">
        <f>GDAM_IEX!H97</f>
        <v>56.29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-0.16612000000000002</v>
      </c>
      <c r="F98">
        <f>GT_Spot!P98</f>
        <v>0</v>
      </c>
      <c r="G98">
        <f>PPCL_NG!P98</f>
        <v>41</v>
      </c>
      <c r="H98">
        <f>PPCL_Spot!P98</f>
        <v>0</v>
      </c>
      <c r="I98">
        <f>Bawana_NG!P98</f>
        <v>74.996753949361619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1065.6071849354148</v>
      </c>
      <c r="P98" s="36">
        <v>118.13548308162878</v>
      </c>
      <c r="Q98" s="36">
        <v>38.169999999999995</v>
      </c>
      <c r="R98" s="38">
        <v>0</v>
      </c>
      <c r="S98" s="38">
        <v>6.74</v>
      </c>
      <c r="T98" s="37">
        <f>SUMPRODUCT(LTA!J98:AN98,LTA!J$101:AN$101,LTA!J$103:AN$103)</f>
        <v>68.66</v>
      </c>
      <c r="U98" s="37">
        <f>SUMPRODUCT(LTA!J98:AN98,LTA!J$102:AN$102,LTA!J$103:AN$103)</f>
        <v>127.27999999999999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3.88</v>
      </c>
      <c r="Z98" s="34">
        <f>IEX!N98</f>
        <v>0</v>
      </c>
      <c r="AA98" s="75">
        <f>STOA!H98</f>
        <v>1260.8500000000001</v>
      </c>
      <c r="AB98" s="75">
        <f>-STOA!N98</f>
        <v>0</v>
      </c>
      <c r="AC98">
        <f t="shared" si="3"/>
        <v>24.602191764955077</v>
      </c>
      <c r="AD98">
        <f t="shared" si="4"/>
        <v>2741.2103502014502</v>
      </c>
      <c r="AE98">
        <f>'IDT-1'!B98</f>
        <v>0</v>
      </c>
      <c r="AF98" s="24"/>
      <c r="AG98">
        <f t="shared" si="5"/>
        <v>2741.2103502014502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-81</v>
      </c>
      <c r="AM98" s="34">
        <f>RTM_PXI!H98</f>
        <v>0</v>
      </c>
      <c r="AN98" s="34">
        <f>RTM_PXI!N98</f>
        <v>0</v>
      </c>
      <c r="AO98" s="147">
        <f>GDAM_IEX!H98</f>
        <v>30.52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0.26655950999999956</v>
      </c>
      <c r="E99">
        <f t="shared" si="6"/>
        <v>-5.1081900000000012E-3</v>
      </c>
      <c r="F99">
        <f t="shared" si="6"/>
        <v>0</v>
      </c>
      <c r="G99">
        <f t="shared" si="6"/>
        <v>1.0149099999999993</v>
      </c>
      <c r="H99">
        <f t="shared" si="6"/>
        <v>0</v>
      </c>
      <c r="I99">
        <f t="shared" si="6"/>
        <v>1.9535463357248246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21.212264788654398</v>
      </c>
      <c r="P99" s="36">
        <f t="shared" si="6"/>
        <v>1.9321286840814087</v>
      </c>
      <c r="Q99" s="36">
        <f t="shared" si="6"/>
        <v>0.63752497471092218</v>
      </c>
      <c r="R99" s="38">
        <f t="shared" si="6"/>
        <v>0.51255750003592515</v>
      </c>
      <c r="S99" s="38">
        <f t="shared" si="6"/>
        <v>0.12797000000000003</v>
      </c>
      <c r="T99" s="37">
        <f t="shared" si="6"/>
        <v>6.4887124999999992</v>
      </c>
      <c r="U99" s="37">
        <f t="shared" si="6"/>
        <v>3.7978650000000025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0.39708500000000002</v>
      </c>
      <c r="Z99" s="34">
        <f t="shared" si="6"/>
        <v>-0.313</v>
      </c>
      <c r="AA99" s="75">
        <f t="shared" si="6"/>
        <v>21.563034999999999</v>
      </c>
      <c r="AB99" s="75">
        <f t="shared" si="6"/>
        <v>0</v>
      </c>
      <c r="AC99">
        <f t="shared" si="6"/>
        <v>0.53093716793950585</v>
      </c>
      <c r="AD99">
        <f t="shared" si="6"/>
        <v>56.612578935267962</v>
      </c>
      <c r="AE99">
        <f t="shared" si="6"/>
        <v>0.41131874999999996</v>
      </c>
      <c r="AG99">
        <f t="shared" si="6"/>
        <v>57.023897685267954</v>
      </c>
      <c r="AI99">
        <f t="shared" si="6"/>
        <v>0</v>
      </c>
      <c r="AJ99">
        <f t="shared" si="6"/>
        <v>0</v>
      </c>
      <c r="AK99">
        <f t="shared" si="6"/>
        <v>0.11245999999999999</v>
      </c>
      <c r="AL99">
        <f t="shared" si="6"/>
        <v>-2.7007500000000002</v>
      </c>
      <c r="AM99">
        <f t="shared" si="6"/>
        <v>0</v>
      </c>
      <c r="AN99">
        <f t="shared" si="6"/>
        <v>0</v>
      </c>
      <c r="AO99">
        <f t="shared" si="6"/>
        <v>0.145755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45486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6.1591199999999988</v>
      </c>
      <c r="E3">
        <f>GT_NG!Q3</f>
        <v>-9.0959999999999999E-2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44.99794003204395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703.43781258275283</v>
      </c>
      <c r="P3" s="36">
        <v>68.31738787994648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75</v>
      </c>
      <c r="U3" s="37">
        <f>SUMPRODUCT(LTA!J3:AN3,LTA!J$102:AN$102,LTA!J$104:AN$104)</f>
        <v>100.58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452.09</v>
      </c>
      <c r="AB3" s="75">
        <f>-STOA!O3</f>
        <v>0</v>
      </c>
      <c r="AC3">
        <f>SUMIF(B3:AB3,"&gt;0")*$AC$2-SUMIF(B3:AB3,"&lt;0")*($AC$2/(1-$AC$2))+SUMIF(AI3:AR3,"&gt;0")*$AC$2-SUMIF(AI3:AR3,"&lt;0")*($AC$2/(1-$AC$2))</f>
        <v>12.725673940959391</v>
      </c>
      <c r="AD3">
        <f>SUM(B3:AB3,AI3:AV3)-AC3</f>
        <v>1445.8156265537837</v>
      </c>
      <c r="AE3">
        <f>'IDT-1'!C3</f>
        <v>-30</v>
      </c>
      <c r="AF3" s="24"/>
      <c r="AG3">
        <f>SUM(AD3:AF3)</f>
        <v>1415.8156265537837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-28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6.1591199999999988</v>
      </c>
      <c r="E4">
        <f>GT_NG!Q4</f>
        <v>-9.0959999999999999E-2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44.99794003204395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703.43910803901088</v>
      </c>
      <c r="P4" s="36">
        <v>68.31738787994648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74.67</v>
      </c>
      <c r="U4" s="37">
        <f>SUMPRODUCT(LTA!J4:AN4,LTA!J$102:AN$102,LTA!J$104:AN$104)</f>
        <v>82.14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452.09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12.534132191892402</v>
      </c>
      <c r="AD4">
        <f t="shared" ref="AD4:AD67" si="1">SUM(B4:AB4,AI4:AV4)-AC4</f>
        <v>1431.2384637591088</v>
      </c>
      <c r="AE4">
        <f>'IDT-1'!C4</f>
        <v>-35</v>
      </c>
      <c r="AF4" s="24"/>
      <c r="AG4">
        <f t="shared" ref="AG4:AG67" si="2">SUM(AD4:AF4)</f>
        <v>1396.2384637591088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-24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6.1591199999999988</v>
      </c>
      <c r="E5">
        <f>GT_NG!Q5</f>
        <v>-9.0959999999999999E-2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44.99794003204395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701.9521578955887</v>
      </c>
      <c r="P5" s="36">
        <v>68.31738787994648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74.33</v>
      </c>
      <c r="U5" s="37">
        <f>SUMPRODUCT(LTA!J5:AN5,LTA!J$102:AN$102,LTA!J$104:AN$104)</f>
        <v>82.14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452.09</v>
      </c>
      <c r="AB5" s="75">
        <f>-STOA!O5</f>
        <v>0</v>
      </c>
      <c r="AC5">
        <f t="shared" si="0"/>
        <v>12.467958864338323</v>
      </c>
      <c r="AD5">
        <f t="shared" si="1"/>
        <v>1435.4776869432408</v>
      </c>
      <c r="AE5">
        <f>'IDT-1'!C5</f>
        <v>-50</v>
      </c>
      <c r="AF5" s="24"/>
      <c r="AG5">
        <f t="shared" si="2"/>
        <v>1385.4776869432408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-18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6.1591199999999988</v>
      </c>
      <c r="E6">
        <f>GT_NG!Q6</f>
        <v>-9.0959999999999999E-2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44.99794003204395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701.95285280759344</v>
      </c>
      <c r="P6" s="36">
        <v>68.31738787994648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74</v>
      </c>
      <c r="U6" s="37">
        <f>SUMPRODUCT(LTA!J6:AN6,LTA!J$102:AN$102,LTA!J$104:AN$104)</f>
        <v>82.14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452.09</v>
      </c>
      <c r="AB6" s="75">
        <f>-STOA!O6</f>
        <v>0</v>
      </c>
      <c r="AC6">
        <f t="shared" si="0"/>
        <v>12.47366385932405</v>
      </c>
      <c r="AD6">
        <f t="shared" si="1"/>
        <v>1434.1426768602598</v>
      </c>
      <c r="AE6">
        <f>'IDT-1'!C6</f>
        <v>-65</v>
      </c>
      <c r="AF6" s="24"/>
      <c r="AG6">
        <f t="shared" si="2"/>
        <v>1369.1426768602598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-19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6.1591199999999988</v>
      </c>
      <c r="E7">
        <f>GT_NG!Q7</f>
        <v>-9.0959999999999999E-2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46.55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719.68982592554346</v>
      </c>
      <c r="P7" s="36">
        <v>70.856679163932895</v>
      </c>
      <c r="Q7" s="36">
        <v>11.577986787204452</v>
      </c>
      <c r="R7" s="38">
        <v>0</v>
      </c>
      <c r="S7" s="38">
        <v>0</v>
      </c>
      <c r="T7" s="37">
        <f>SUMPRODUCT(LTA!J7:AN7,LTA!J$101:AN$101,LTA!J$104:AN$104)</f>
        <v>73.67</v>
      </c>
      <c r="U7" s="37">
        <f>SUMPRODUCT(LTA!J7:AN7,LTA!J$102:AN$102,LTA!J$104:AN$104)</f>
        <v>81.819999999999993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-35</v>
      </c>
      <c r="AA7" s="75">
        <f>STOA!I7</f>
        <v>452.09</v>
      </c>
      <c r="AB7" s="75">
        <f>-STOA!O7</f>
        <v>0</v>
      </c>
      <c r="AC7">
        <f t="shared" si="0"/>
        <v>12.973616866589451</v>
      </c>
      <c r="AD7">
        <f t="shared" si="1"/>
        <v>1416.8390350100913</v>
      </c>
      <c r="AE7">
        <f>'IDT-1'!C7</f>
        <v>-45.625999999999998</v>
      </c>
      <c r="AF7" s="24"/>
      <c r="AG7">
        <f t="shared" si="2"/>
        <v>1371.2130350100913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-22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6.1591199999999988</v>
      </c>
      <c r="E8">
        <f>GT_NG!Q8</f>
        <v>-9.0959999999999999E-2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46.55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705.01979440370872</v>
      </c>
      <c r="P8" s="36">
        <v>68.313358285131002</v>
      </c>
      <c r="Q8" s="36">
        <v>11.577986787204452</v>
      </c>
      <c r="R8" s="38">
        <v>0</v>
      </c>
      <c r="S8" s="38">
        <v>0</v>
      </c>
      <c r="T8" s="37">
        <f>SUMPRODUCT(LTA!J8:AN8,LTA!J$101:AN$101,LTA!J$104:AN$104)</f>
        <v>73.33</v>
      </c>
      <c r="U8" s="37">
        <f>SUMPRODUCT(LTA!J8:AN8,LTA!J$102:AN$102,LTA!J$104:AN$104)</f>
        <v>81.319999999999993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-85</v>
      </c>
      <c r="AA8" s="75">
        <f>STOA!I8</f>
        <v>452.09</v>
      </c>
      <c r="AB8" s="75">
        <f>-STOA!O8</f>
        <v>0</v>
      </c>
      <c r="AC8">
        <f t="shared" si="0"/>
        <v>13.228584277218779</v>
      </c>
      <c r="AD8">
        <f t="shared" si="1"/>
        <v>1350.5307151988254</v>
      </c>
      <c r="AE8">
        <f>'IDT-1'!C8</f>
        <v>-15.221</v>
      </c>
      <c r="AF8" s="24"/>
      <c r="AG8">
        <f t="shared" si="2"/>
        <v>1335.3097151988254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6.1591199999999988</v>
      </c>
      <c r="E9">
        <f>GT_NG!Q9</f>
        <v>-9.0959999999999999E-2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46.55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702.25505496490905</v>
      </c>
      <c r="P9" s="36">
        <v>68.317088057284124</v>
      </c>
      <c r="Q9" s="36">
        <v>14.609999999999998</v>
      </c>
      <c r="R9" s="38">
        <v>0</v>
      </c>
      <c r="S9" s="38">
        <v>0</v>
      </c>
      <c r="T9" s="37">
        <f>SUMPRODUCT(LTA!J9:AN9,LTA!J$101:AN$101,LTA!J$104:AN$104)</f>
        <v>73.33</v>
      </c>
      <c r="U9" s="37">
        <f>SUMPRODUCT(LTA!J9:AN9,LTA!J$102:AN$102,LTA!J$104:AN$104)</f>
        <v>80.819999999999993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-120</v>
      </c>
      <c r="AA9" s="75">
        <f>STOA!I9</f>
        <v>452.09</v>
      </c>
      <c r="AB9" s="75">
        <f>-STOA!O9</f>
        <v>0</v>
      </c>
      <c r="AC9">
        <f t="shared" si="0"/>
        <v>13.351040072879766</v>
      </c>
      <c r="AD9">
        <f t="shared" si="1"/>
        <v>1334.8592629493132</v>
      </c>
      <c r="AE9">
        <f>'IDT-1'!C9</f>
        <v>0</v>
      </c>
      <c r="AF9" s="24"/>
      <c r="AG9">
        <f t="shared" si="2"/>
        <v>1334.8592629493132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6.1591199999999988</v>
      </c>
      <c r="E10">
        <f>GT_NG!Q10</f>
        <v>-9.0959999999999999E-2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46.55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702.25505496490905</v>
      </c>
      <c r="P10" s="36">
        <v>68.317088057284124</v>
      </c>
      <c r="Q10" s="36">
        <v>14.609999999999998</v>
      </c>
      <c r="R10" s="38">
        <v>0</v>
      </c>
      <c r="S10" s="38">
        <v>0</v>
      </c>
      <c r="T10" s="37">
        <f>SUMPRODUCT(LTA!J10:AN10,LTA!J$101:AN$101,LTA!J$104:AN$104)</f>
        <v>73.33</v>
      </c>
      <c r="U10" s="37">
        <f>SUMPRODUCT(LTA!J10:AN10,LTA!J$102:AN$102,LTA!J$104:AN$104)</f>
        <v>80.14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-140</v>
      </c>
      <c r="AA10" s="75">
        <f>STOA!I10</f>
        <v>452.09</v>
      </c>
      <c r="AB10" s="75">
        <f>-STOA!O10</f>
        <v>0</v>
      </c>
      <c r="AC10">
        <f t="shared" si="0"/>
        <v>13.514751227377548</v>
      </c>
      <c r="AD10">
        <f t="shared" si="1"/>
        <v>1314.0155517948158</v>
      </c>
      <c r="AE10">
        <f>'IDT-1'!C10</f>
        <v>0</v>
      </c>
      <c r="AF10" s="24"/>
      <c r="AG10">
        <f t="shared" si="2"/>
        <v>1314.0155517948158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6.1591199999999988</v>
      </c>
      <c r="E11">
        <f>GT_NG!Q11</f>
        <v>-9.0959999999999999E-2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706.02414645049896</v>
      </c>
      <c r="P11" s="36">
        <v>68.317088057284124</v>
      </c>
      <c r="Q11" s="36">
        <v>11.567988525730181</v>
      </c>
      <c r="R11" s="38">
        <v>0</v>
      </c>
      <c r="S11" s="38">
        <v>0</v>
      </c>
      <c r="T11" s="37">
        <f>SUMPRODUCT(LTA!J11:AN11,LTA!J$101:AN$101,LTA!J$104:AN$104)</f>
        <v>79.33</v>
      </c>
      <c r="U11" s="37">
        <f>SUMPRODUCT(LTA!J11:AN11,LTA!J$102:AN$102,LTA!J$104:AN$104)</f>
        <v>85.47999999999999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439.90000000000003</v>
      </c>
      <c r="AB11" s="75">
        <f>-STOA!O11</f>
        <v>0</v>
      </c>
      <c r="AC11">
        <f t="shared" si="0"/>
        <v>12.411053037512167</v>
      </c>
      <c r="AD11">
        <f t="shared" si="1"/>
        <v>1446.836329996001</v>
      </c>
      <c r="AE11">
        <f>'IDT-1'!C11</f>
        <v>-145</v>
      </c>
      <c r="AF11" s="24"/>
      <c r="AG11">
        <f t="shared" si="2"/>
        <v>1301.836329996001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6.1591199999999988</v>
      </c>
      <c r="E12">
        <f>GT_NG!Q12</f>
        <v>-9.0959999999999999E-2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706.02467657371915</v>
      </c>
      <c r="P12" s="36">
        <v>68.317088057284124</v>
      </c>
      <c r="Q12" s="36">
        <v>14.609999999999998</v>
      </c>
      <c r="R12" s="38">
        <v>0</v>
      </c>
      <c r="S12" s="38">
        <v>0</v>
      </c>
      <c r="T12" s="37">
        <f>SUMPRODUCT(LTA!J12:AN12,LTA!J$101:AN$101,LTA!J$104:AN$104)</f>
        <v>79.33</v>
      </c>
      <c r="U12" s="37">
        <f>SUMPRODUCT(LTA!J12:AN12,LTA!J$102:AN$102,LTA!J$104:AN$104)</f>
        <v>85.139999999999986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439.90000000000003</v>
      </c>
      <c r="AB12" s="75">
        <f>-STOA!O12</f>
        <v>0</v>
      </c>
      <c r="AC12">
        <f t="shared" si="0"/>
        <v>12.56929291052931</v>
      </c>
      <c r="AD12">
        <f t="shared" si="1"/>
        <v>1433.380631720474</v>
      </c>
      <c r="AE12">
        <f>'IDT-1'!C12</f>
        <v>-150</v>
      </c>
      <c r="AF12" s="24"/>
      <c r="AG12">
        <f t="shared" si="2"/>
        <v>1283.380631720474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6.1591199999999988</v>
      </c>
      <c r="E13">
        <f>GT_NG!Q13</f>
        <v>-9.0959999999999999E-2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704.53911853930481</v>
      </c>
      <c r="P13" s="36">
        <v>68.313358285131002</v>
      </c>
      <c r="Q13" s="36">
        <v>14.609999999999998</v>
      </c>
      <c r="R13" s="38">
        <v>0</v>
      </c>
      <c r="S13" s="38">
        <v>0</v>
      </c>
      <c r="T13" s="37">
        <f>SUMPRODUCT(LTA!J13:AN13,LTA!J$101:AN$101,LTA!J$104:AN$104)</f>
        <v>79.33</v>
      </c>
      <c r="U13" s="37">
        <f>SUMPRODUCT(LTA!J13:AN13,LTA!J$102:AN$102,LTA!J$104:AN$104)</f>
        <v>84.82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439.90000000000003</v>
      </c>
      <c r="AB13" s="75">
        <f>-STOA!O13</f>
        <v>0</v>
      </c>
      <c r="AC13">
        <f t="shared" si="0"/>
        <v>12.783062176464657</v>
      </c>
      <c r="AD13">
        <f t="shared" si="1"/>
        <v>1406.3953344888521</v>
      </c>
      <c r="AE13">
        <f>'IDT-1'!C13</f>
        <v>-133</v>
      </c>
      <c r="AF13" s="24"/>
      <c r="AG13">
        <f t="shared" si="2"/>
        <v>1273.3953344888521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-51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6.1591199999999988</v>
      </c>
      <c r="E14">
        <f>GT_NG!Q14</f>
        <v>-9.0959999999999999E-2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704.53911853930481</v>
      </c>
      <c r="P14" s="36">
        <v>68.313358285131002</v>
      </c>
      <c r="Q14" s="36">
        <v>14.609999999999998</v>
      </c>
      <c r="R14" s="38">
        <v>0</v>
      </c>
      <c r="S14" s="38">
        <v>0</v>
      </c>
      <c r="T14" s="37">
        <f>SUMPRODUCT(LTA!J14:AN14,LTA!J$101:AN$101,LTA!J$104:AN$104)</f>
        <v>79.33</v>
      </c>
      <c r="U14" s="37">
        <f>SUMPRODUCT(LTA!J14:AN14,LTA!J$102:AN$102,LTA!J$104:AN$104)</f>
        <v>84.47999999999999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439.90000000000003</v>
      </c>
      <c r="AB14" s="75">
        <f>-STOA!O14</f>
        <v>0</v>
      </c>
      <c r="AC14">
        <f t="shared" si="0"/>
        <v>13.229177535883776</v>
      </c>
      <c r="AD14">
        <f t="shared" si="1"/>
        <v>1352.6092191294329</v>
      </c>
      <c r="AE14">
        <f>'IDT-1'!C14</f>
        <v>-94</v>
      </c>
      <c r="AF14" s="24"/>
      <c r="AG14">
        <f t="shared" si="2"/>
        <v>1258.6092191294329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-104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6.1591199999999988</v>
      </c>
      <c r="E15">
        <f>GT_NG!Q15</f>
        <v>-9.0959999999999999E-2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704.38400422425502</v>
      </c>
      <c r="P15" s="36">
        <v>68.313358285131002</v>
      </c>
      <c r="Q15" s="36">
        <v>14.609999999999998</v>
      </c>
      <c r="R15" s="38">
        <v>0</v>
      </c>
      <c r="S15" s="38">
        <v>0</v>
      </c>
      <c r="T15" s="37">
        <f>SUMPRODUCT(LTA!J15:AN15,LTA!J$101:AN$101,LTA!J$104:AN$104)</f>
        <v>79.33</v>
      </c>
      <c r="U15" s="37">
        <f>SUMPRODUCT(LTA!J15:AN15,LTA!J$102:AN$102,LTA!J$104:AN$104)</f>
        <v>84.14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</v>
      </c>
      <c r="AA15" s="75">
        <f>STOA!I15</f>
        <v>392.26000000000005</v>
      </c>
      <c r="AB15" s="75">
        <f>-STOA!O15</f>
        <v>0</v>
      </c>
      <c r="AC15">
        <f t="shared" si="0"/>
        <v>13.045092676484476</v>
      </c>
      <c r="AD15">
        <f t="shared" si="1"/>
        <v>1278.6581896737823</v>
      </c>
      <c r="AE15">
        <f>'IDT-1'!C15</f>
        <v>-46.57</v>
      </c>
      <c r="AF15" s="24"/>
      <c r="AG15">
        <f t="shared" si="2"/>
        <v>1232.0881896737824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-114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6.1591199999999988</v>
      </c>
      <c r="E16">
        <f>GT_NG!Q16</f>
        <v>-9.0959999999999999E-2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704.38400422425502</v>
      </c>
      <c r="P16" s="36">
        <v>68.313358285131002</v>
      </c>
      <c r="Q16" s="36">
        <v>14.609999999999998</v>
      </c>
      <c r="R16" s="38">
        <v>0</v>
      </c>
      <c r="S16" s="38">
        <v>0</v>
      </c>
      <c r="T16" s="37">
        <f>SUMPRODUCT(LTA!J16:AN16,LTA!J$101:AN$101,LTA!J$104:AN$104)</f>
        <v>79.33</v>
      </c>
      <c r="U16" s="37">
        <f>SUMPRODUCT(LTA!J16:AN16,LTA!J$102:AN$102,LTA!J$104:AN$104)</f>
        <v>83.82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</v>
      </c>
      <c r="AA16" s="75">
        <f>STOA!I16</f>
        <v>392.26000000000005</v>
      </c>
      <c r="AB16" s="75">
        <f>-STOA!O16</f>
        <v>0</v>
      </c>
      <c r="AC16">
        <f t="shared" si="0"/>
        <v>13.211827830982259</v>
      </c>
      <c r="AD16">
        <f t="shared" si="1"/>
        <v>1258.1714545192847</v>
      </c>
      <c r="AE16">
        <f>'IDT-1'!C16</f>
        <v>-43.606000000000002</v>
      </c>
      <c r="AF16" s="24"/>
      <c r="AG16">
        <f t="shared" si="2"/>
        <v>1214.5654545192847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-119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6.1591199999999988</v>
      </c>
      <c r="E17">
        <f>GT_NG!Q17</f>
        <v>-9.0959999999999999E-2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702.89978787288931</v>
      </c>
      <c r="P17" s="36">
        <v>33.718029568164546</v>
      </c>
      <c r="Q17" s="36">
        <v>14.609999999999998</v>
      </c>
      <c r="R17" s="38">
        <v>0</v>
      </c>
      <c r="S17" s="38">
        <v>0</v>
      </c>
      <c r="T17" s="37">
        <f>SUMPRODUCT(LTA!J17:AN17,LTA!J$101:AN$101,LTA!J$104:AN$104)</f>
        <v>81.67</v>
      </c>
      <c r="U17" s="37">
        <f>SUMPRODUCT(LTA!J17:AN17,LTA!J$102:AN$102,LTA!J$104:AN$104)</f>
        <v>86.32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-47</v>
      </c>
      <c r="AA17" s="75">
        <f>STOA!I17</f>
        <v>392.26000000000005</v>
      </c>
      <c r="AB17" s="75">
        <f>-STOA!O17</f>
        <v>0</v>
      </c>
      <c r="AC17">
        <f t="shared" si="0"/>
        <v>12.856232917434486</v>
      </c>
      <c r="AD17">
        <f t="shared" si="1"/>
        <v>1238.2875043645001</v>
      </c>
      <c r="AE17">
        <f>'IDT-1'!C17</f>
        <v>-32.598999999999997</v>
      </c>
      <c r="AF17" s="24"/>
      <c r="AG17">
        <f t="shared" si="2"/>
        <v>1205.6885043645002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-92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6.1591199999999988</v>
      </c>
      <c r="E18">
        <f>GT_NG!Q18</f>
        <v>-9.0959999999999999E-2</v>
      </c>
      <c r="F18">
        <f>GT_Spot!Q18</f>
        <v>0</v>
      </c>
      <c r="G18">
        <f>PPCL_NG!Q18</f>
        <v>24.17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702.89978787288931</v>
      </c>
      <c r="P18" s="36">
        <v>33.718029568164546</v>
      </c>
      <c r="Q18" s="36">
        <v>14.609999999999998</v>
      </c>
      <c r="R18" s="38">
        <v>0</v>
      </c>
      <c r="S18" s="38">
        <v>0</v>
      </c>
      <c r="T18" s="37">
        <f>SUMPRODUCT(LTA!J18:AN18,LTA!J$101:AN$101,LTA!J$104:AN$104)</f>
        <v>81.67</v>
      </c>
      <c r="U18" s="37">
        <f>SUMPRODUCT(LTA!J18:AN18,LTA!J$102:AN$102,LTA!J$104:AN$104)</f>
        <v>86.32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-77</v>
      </c>
      <c r="AA18" s="75">
        <f>STOA!I18</f>
        <v>392.26000000000005</v>
      </c>
      <c r="AB18" s="75">
        <f>-STOA!O18</f>
        <v>0</v>
      </c>
      <c r="AC18">
        <f t="shared" si="0"/>
        <v>13.101896491456269</v>
      </c>
      <c r="AD18">
        <f t="shared" si="1"/>
        <v>1209.0418407904783</v>
      </c>
      <c r="AE18">
        <f>'IDT-1'!C18</f>
        <v>-18.628</v>
      </c>
      <c r="AF18" s="24"/>
      <c r="AG18">
        <f t="shared" si="2"/>
        <v>1190.4138407904784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-91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6.1591199999999988</v>
      </c>
      <c r="E19">
        <f>GT_NG!Q19</f>
        <v>-9.0959999999999999E-2</v>
      </c>
      <c r="F19">
        <f>GT_Spot!Q19</f>
        <v>0</v>
      </c>
      <c r="G19">
        <f>PPCL_NG!Q19</f>
        <v>24.17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704.56605118221842</v>
      </c>
      <c r="P19" s="36">
        <v>33.718029568164546</v>
      </c>
      <c r="Q19" s="36">
        <v>14.609999999999998</v>
      </c>
      <c r="R19" s="38">
        <v>0</v>
      </c>
      <c r="S19" s="38">
        <v>0</v>
      </c>
      <c r="T19" s="37">
        <f>SUMPRODUCT(LTA!J19:AN19,LTA!J$101:AN$101,LTA!J$104:AN$104)</f>
        <v>81.67</v>
      </c>
      <c r="U19" s="37">
        <f>SUMPRODUCT(LTA!J19:AN19,LTA!J$102:AN$102,LTA!J$104:AN$104)</f>
        <v>86.32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-117</v>
      </c>
      <c r="AA19" s="75">
        <f>STOA!I19</f>
        <v>392.26000000000005</v>
      </c>
      <c r="AB19" s="75">
        <f>-STOA!O19</f>
        <v>0</v>
      </c>
      <c r="AC19">
        <f t="shared" si="0"/>
        <v>13.691931828547089</v>
      </c>
      <c r="AD19">
        <f t="shared" si="1"/>
        <v>1142.1180687627166</v>
      </c>
      <c r="AE19">
        <f>'IDT-1'!C19</f>
        <v>0</v>
      </c>
      <c r="AF19" s="24"/>
      <c r="AG19">
        <f t="shared" si="2"/>
        <v>1142.1180687627166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-119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6.1591199999999988</v>
      </c>
      <c r="E20">
        <f>GT_NG!Q20</f>
        <v>-9.0959999999999999E-2</v>
      </c>
      <c r="F20">
        <f>GT_Spot!Q20</f>
        <v>0</v>
      </c>
      <c r="G20">
        <f>PPCL_NG!Q20</f>
        <v>24.17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704.56605118221842</v>
      </c>
      <c r="P20" s="36">
        <v>33.718029568164546</v>
      </c>
      <c r="Q20" s="36">
        <v>14.609999999999998</v>
      </c>
      <c r="R20" s="38">
        <v>0</v>
      </c>
      <c r="S20" s="38">
        <v>0</v>
      </c>
      <c r="T20" s="37">
        <f>SUMPRODUCT(LTA!J20:AN20,LTA!J$101:AN$101,LTA!J$104:AN$104)</f>
        <v>81.67</v>
      </c>
      <c r="U20" s="37">
        <f>SUMPRODUCT(LTA!J20:AN20,LTA!J$102:AN$102,LTA!J$104:AN$104)</f>
        <v>86.32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-127</v>
      </c>
      <c r="AA20" s="75">
        <f>STOA!I20</f>
        <v>392.26000000000005</v>
      </c>
      <c r="AB20" s="75">
        <f>-STOA!O20</f>
        <v>0</v>
      </c>
      <c r="AC20">
        <f t="shared" si="0"/>
        <v>13.810528036695535</v>
      </c>
      <c r="AD20">
        <f t="shared" si="1"/>
        <v>1127.999472554568</v>
      </c>
      <c r="AE20">
        <f>'IDT-1'!C20</f>
        <v>0</v>
      </c>
      <c r="AF20" s="24"/>
      <c r="AG20">
        <f t="shared" si="2"/>
        <v>1127.999472554568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-123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6.1591199999999988</v>
      </c>
      <c r="E21">
        <f>GT_NG!Q21</f>
        <v>-9.0959999999999999E-2</v>
      </c>
      <c r="F21">
        <f>GT_Spot!Q21</f>
        <v>0</v>
      </c>
      <c r="G21">
        <f>PPCL_NG!Q21</f>
        <v>24.17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703.07928405595374</v>
      </c>
      <c r="P21" s="36">
        <v>34.999999999999993</v>
      </c>
      <c r="Q21" s="36">
        <v>14.609999999999998</v>
      </c>
      <c r="R21" s="38">
        <v>0</v>
      </c>
      <c r="S21" s="38">
        <v>0</v>
      </c>
      <c r="T21" s="37">
        <f>SUMPRODUCT(LTA!J21:AN21,LTA!J$101:AN$101,LTA!J$104:AN$104)</f>
        <v>81.67</v>
      </c>
      <c r="U21" s="37">
        <f>SUMPRODUCT(LTA!J21:AN21,LTA!J$102:AN$102,LTA!J$104:AN$104)</f>
        <v>86.32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-137</v>
      </c>
      <c r="AA21" s="75">
        <f>STOA!I21</f>
        <v>392.26000000000005</v>
      </c>
      <c r="AB21" s="75">
        <f>-STOA!O21</f>
        <v>0</v>
      </c>
      <c r="AC21">
        <f t="shared" si="0"/>
        <v>13.910461637160999</v>
      </c>
      <c r="AD21">
        <f t="shared" si="1"/>
        <v>1115.6947422596734</v>
      </c>
      <c r="AE21">
        <f>'IDT-1'!C21</f>
        <v>0</v>
      </c>
      <c r="AF21" s="24"/>
      <c r="AG21">
        <f t="shared" si="2"/>
        <v>1115.6947422596734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-125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6.1591199999999988</v>
      </c>
      <c r="E22">
        <f>GT_NG!Q22</f>
        <v>-9.0959999999999999E-2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703.07928405595374</v>
      </c>
      <c r="P22" s="36">
        <v>33.716956404007583</v>
      </c>
      <c r="Q22" s="36">
        <v>14.609999999999998</v>
      </c>
      <c r="R22" s="38">
        <v>0</v>
      </c>
      <c r="S22" s="38">
        <v>0</v>
      </c>
      <c r="T22" s="37">
        <f>SUMPRODUCT(LTA!J22:AN22,LTA!J$101:AN$101,LTA!J$104:AN$104)</f>
        <v>81.67</v>
      </c>
      <c r="U22" s="37">
        <f>SUMPRODUCT(LTA!J22:AN22,LTA!J$102:AN$102,LTA!J$104:AN$104)</f>
        <v>86.32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-145</v>
      </c>
      <c r="AA22" s="75">
        <f>STOA!I22</f>
        <v>392.26000000000005</v>
      </c>
      <c r="AB22" s="75">
        <f>-STOA!O22</f>
        <v>0</v>
      </c>
      <c r="AC22">
        <f t="shared" si="0"/>
        <v>13.958982175028886</v>
      </c>
      <c r="AD22">
        <f t="shared" si="1"/>
        <v>1107.363178125813</v>
      </c>
      <c r="AE22">
        <f>'IDT-1'!C22</f>
        <v>0</v>
      </c>
      <c r="AF22" s="24"/>
      <c r="AG22">
        <f t="shared" si="2"/>
        <v>1107.363178125813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-124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6.1591199999999988</v>
      </c>
      <c r="E23">
        <f>GT_NG!Q23</f>
        <v>-9.0959999999999999E-2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705.36496754983023</v>
      </c>
      <c r="P23" s="36">
        <v>33.716956404007583</v>
      </c>
      <c r="Q23" s="36">
        <v>14.609999999999998</v>
      </c>
      <c r="R23" s="38">
        <v>0</v>
      </c>
      <c r="S23" s="38">
        <v>0</v>
      </c>
      <c r="T23" s="37">
        <f>SUMPRODUCT(LTA!J23:AN23,LTA!J$101:AN$101,LTA!J$104:AN$104)</f>
        <v>81.67</v>
      </c>
      <c r="U23" s="37">
        <f>SUMPRODUCT(LTA!J23:AN23,LTA!J$102:AN$102,LTA!J$104:AN$104)</f>
        <v>86.32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-117</v>
      </c>
      <c r="AA23" s="75">
        <f>STOA!I23</f>
        <v>348.91</v>
      </c>
      <c r="AB23" s="75">
        <f>-STOA!O23</f>
        <v>0</v>
      </c>
      <c r="AC23">
        <f t="shared" si="0"/>
        <v>13.300609080556555</v>
      </c>
      <c r="AD23">
        <f t="shared" si="1"/>
        <v>1103.957234714162</v>
      </c>
      <c r="AE23">
        <f>'IDT-1'!C23</f>
        <v>0</v>
      </c>
      <c r="AF23" s="24"/>
      <c r="AG23">
        <f t="shared" si="2"/>
        <v>1103.957234714162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6.1591199999999988</v>
      </c>
      <c r="E24">
        <f>GT_NG!Q24</f>
        <v>-9.0959999999999999E-2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706.3615592672644</v>
      </c>
      <c r="P24" s="36">
        <v>33.716956404007583</v>
      </c>
      <c r="Q24" s="36">
        <v>14.609999999999998</v>
      </c>
      <c r="R24" s="38">
        <v>0</v>
      </c>
      <c r="S24" s="38">
        <v>0</v>
      </c>
      <c r="T24" s="37">
        <f>SUMPRODUCT(LTA!J24:AN24,LTA!J$101:AN$101,LTA!J$104:AN$104)</f>
        <v>81.67</v>
      </c>
      <c r="U24" s="37">
        <f>SUMPRODUCT(LTA!J24:AN24,LTA!J$102:AN$102,LTA!J$104:AN$104)</f>
        <v>86.32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-122</v>
      </c>
      <c r="AA24" s="75">
        <f>STOA!I24</f>
        <v>348.91</v>
      </c>
      <c r="AB24" s="75">
        <f>-STOA!O24</f>
        <v>0</v>
      </c>
      <c r="AC24">
        <f t="shared" si="0"/>
        <v>13.410549632104422</v>
      </c>
      <c r="AD24">
        <f t="shared" si="1"/>
        <v>1092.8538858800482</v>
      </c>
      <c r="AE24">
        <f>'IDT-1'!C24</f>
        <v>0</v>
      </c>
      <c r="AF24" s="24"/>
      <c r="AG24">
        <f t="shared" si="2"/>
        <v>1092.8538858800482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-121.99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6.1591199999999988</v>
      </c>
      <c r="E25">
        <f>GT_NG!Q25</f>
        <v>-9.0959999999999999E-2</v>
      </c>
      <c r="F25">
        <f>GT_Spot!Q25</f>
        <v>0</v>
      </c>
      <c r="G25">
        <f>PPCL_NG!Q25</f>
        <v>24.17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705.49882790359106</v>
      </c>
      <c r="P25" s="36">
        <v>33.716956404007583</v>
      </c>
      <c r="Q25" s="36">
        <v>14.609999999999998</v>
      </c>
      <c r="R25" s="38">
        <v>0</v>
      </c>
      <c r="S25" s="38">
        <v>0</v>
      </c>
      <c r="T25" s="37">
        <f>SUMPRODUCT(LTA!J25:AN25,LTA!J$101:AN$101,LTA!J$104:AN$104)</f>
        <v>81.67</v>
      </c>
      <c r="U25" s="37">
        <f>SUMPRODUCT(LTA!J25:AN25,LTA!J$102:AN$102,LTA!J$104:AN$104)</f>
        <v>86.32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-132</v>
      </c>
      <c r="AA25" s="75">
        <f>STOA!I25</f>
        <v>348.91</v>
      </c>
      <c r="AB25" s="75">
        <f>-STOA!O25</f>
        <v>0</v>
      </c>
      <c r="AC25">
        <f t="shared" si="0"/>
        <v>13.53892592382504</v>
      </c>
      <c r="AD25">
        <f t="shared" si="1"/>
        <v>1075.8527782246545</v>
      </c>
      <c r="AE25">
        <f>'IDT-1'!C25</f>
        <v>0</v>
      </c>
      <c r="AF25" s="24"/>
      <c r="AG25">
        <f t="shared" si="2"/>
        <v>1075.8527782246545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-128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6.1591199999999988</v>
      </c>
      <c r="E26">
        <f>GT_NG!Q26</f>
        <v>-9.0959999999999999E-2</v>
      </c>
      <c r="F26">
        <f>GT_Spot!Q26</f>
        <v>0</v>
      </c>
      <c r="G26">
        <f>PPCL_NG!Q26</f>
        <v>24.17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719.00762759829797</v>
      </c>
      <c r="P26" s="36">
        <v>33.716956404007583</v>
      </c>
      <c r="Q26" s="36">
        <v>14.609999999999998</v>
      </c>
      <c r="R26" s="38">
        <v>0</v>
      </c>
      <c r="S26" s="38">
        <v>0</v>
      </c>
      <c r="T26" s="37">
        <f>SUMPRODUCT(LTA!J26:AN26,LTA!J$101:AN$101,LTA!J$104:AN$104)</f>
        <v>82.12</v>
      </c>
      <c r="U26" s="37">
        <f>SUMPRODUCT(LTA!J26:AN26,LTA!J$102:AN$102,LTA!J$104:AN$104)</f>
        <v>86.32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-112</v>
      </c>
      <c r="AA26" s="75">
        <f>STOA!I26</f>
        <v>348.91</v>
      </c>
      <c r="AB26" s="75">
        <f>-STOA!O26</f>
        <v>0</v>
      </c>
      <c r="AC26">
        <f t="shared" si="0"/>
        <v>13.842545311208138</v>
      </c>
      <c r="AD26">
        <f t="shared" si="1"/>
        <v>1067.5079585319781</v>
      </c>
      <c r="AE26">
        <f>'IDT-1'!C26</f>
        <v>0</v>
      </c>
      <c r="AF26" s="24"/>
      <c r="AG26">
        <f t="shared" si="2"/>
        <v>1067.5079585319781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-170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6.1591199999999988</v>
      </c>
      <c r="E27">
        <f>GT_NG!Q27</f>
        <v>-9.0959999999999999E-2</v>
      </c>
      <c r="F27">
        <f>GT_Spot!Q27</f>
        <v>0</v>
      </c>
      <c r="G27">
        <f>PPCL_NG!Q27</f>
        <v>24.17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720.60312504229807</v>
      </c>
      <c r="P27" s="36">
        <v>33.716956404007583</v>
      </c>
      <c r="Q27" s="36">
        <v>14.609999999999998</v>
      </c>
      <c r="R27" s="38">
        <v>4.6026558891454954</v>
      </c>
      <c r="S27" s="38">
        <v>0</v>
      </c>
      <c r="T27" s="37">
        <f>SUMPRODUCT(LTA!J27:AN27,LTA!J$101:AN$101,LTA!J$104:AN$104)</f>
        <v>84.11</v>
      </c>
      <c r="U27" s="37">
        <f>SUMPRODUCT(LTA!J27:AN27,LTA!J$102:AN$102,LTA!J$104:AN$104)</f>
        <v>86.32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-171</v>
      </c>
      <c r="AA27" s="75">
        <f>STOA!I27</f>
        <v>330.84999999999997</v>
      </c>
      <c r="AB27" s="75">
        <f>-STOA!O27</f>
        <v>0</v>
      </c>
      <c r="AC27">
        <f t="shared" si="0"/>
        <v>13.776564114656336</v>
      </c>
      <c r="AD27">
        <f t="shared" si="1"/>
        <v>1055.7020930616754</v>
      </c>
      <c r="AE27">
        <f>'IDT-1'!C27</f>
        <v>0</v>
      </c>
      <c r="AF27" s="24"/>
      <c r="AG27">
        <f t="shared" si="2"/>
        <v>1055.7020930616754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-113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-9.0959999999999999E-2</v>
      </c>
      <c r="F28">
        <f>GT_Spot!Q28</f>
        <v>0</v>
      </c>
      <c r="G28">
        <f>PPCL_NG!Q28</f>
        <v>24.17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720.60312504229807</v>
      </c>
      <c r="P28" s="36">
        <v>33.716956404007583</v>
      </c>
      <c r="Q28" s="36">
        <v>14.609999999999998</v>
      </c>
      <c r="R28" s="38">
        <v>7.5499999999999989</v>
      </c>
      <c r="S28" s="38">
        <v>0</v>
      </c>
      <c r="T28" s="37">
        <f>SUMPRODUCT(LTA!J28:AN28,LTA!J$101:AN$101,LTA!J$104:AN$104)</f>
        <v>86.8</v>
      </c>
      <c r="U28" s="37">
        <f>SUMPRODUCT(LTA!J28:AN28,LTA!J$102:AN$102,LTA!J$104:AN$104)</f>
        <v>86.32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-157</v>
      </c>
      <c r="AA28" s="75">
        <f>STOA!I28</f>
        <v>330.84999999999997</v>
      </c>
      <c r="AB28" s="75">
        <f>-STOA!O28</f>
        <v>0</v>
      </c>
      <c r="AC28">
        <f t="shared" si="0"/>
        <v>13.824505721187515</v>
      </c>
      <c r="AD28">
        <f t="shared" si="1"/>
        <v>1061.3614855659987</v>
      </c>
      <c r="AE28">
        <f>'IDT-1'!C28</f>
        <v>0</v>
      </c>
      <c r="AF28" s="24"/>
      <c r="AG28">
        <f t="shared" si="2"/>
        <v>1061.3614855659987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-127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-9.0959999999999999E-2</v>
      </c>
      <c r="F29">
        <f>GT_Spot!Q29</f>
        <v>0</v>
      </c>
      <c r="G29">
        <f>PPCL_NG!Q29</f>
        <v>24.17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718.89443334767725</v>
      </c>
      <c r="P29" s="36">
        <v>33.716956404007583</v>
      </c>
      <c r="Q29" s="36">
        <v>14.609999999999998</v>
      </c>
      <c r="R29" s="38">
        <v>11.43</v>
      </c>
      <c r="S29" s="38">
        <v>0</v>
      </c>
      <c r="T29" s="37">
        <f>SUMPRODUCT(LTA!J29:AN29,LTA!J$101:AN$101,LTA!J$104:AN$104)</f>
        <v>95.16</v>
      </c>
      <c r="U29" s="37">
        <f>SUMPRODUCT(LTA!J29:AN29,LTA!J$102:AN$102,LTA!J$104:AN$104)</f>
        <v>86.32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-162</v>
      </c>
      <c r="AA29" s="75">
        <f>STOA!I29</f>
        <v>330.84999999999997</v>
      </c>
      <c r="AB29" s="75">
        <f>-STOA!O29</f>
        <v>0</v>
      </c>
      <c r="AC29">
        <f t="shared" si="0"/>
        <v>13.97226681502692</v>
      </c>
      <c r="AD29">
        <f t="shared" si="1"/>
        <v>1064.7450327775384</v>
      </c>
      <c r="AE29">
        <f>'IDT-1'!C29</f>
        <v>0</v>
      </c>
      <c r="AF29" s="24"/>
      <c r="AG29">
        <f t="shared" si="2"/>
        <v>1064.7450327775384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-129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-9.0959999999999999E-2</v>
      </c>
      <c r="F30">
        <f>GT_Spot!Q30</f>
        <v>0</v>
      </c>
      <c r="G30">
        <f>PPCL_NG!Q30</f>
        <v>24.17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714.22003491508428</v>
      </c>
      <c r="P30" s="36">
        <v>33.716956404007583</v>
      </c>
      <c r="Q30" s="36">
        <v>14.609999999999998</v>
      </c>
      <c r="R30" s="38">
        <v>17.03</v>
      </c>
      <c r="S30" s="38">
        <v>0</v>
      </c>
      <c r="T30" s="37">
        <f>SUMPRODUCT(LTA!J30:AN30,LTA!J$101:AN$101,LTA!J$104:AN$104)</f>
        <v>101.83</v>
      </c>
      <c r="U30" s="37">
        <f>SUMPRODUCT(LTA!J30:AN30,LTA!J$102:AN$102,LTA!J$104:AN$104)</f>
        <v>86.32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-132</v>
      </c>
      <c r="AA30" s="75">
        <f>STOA!I30</f>
        <v>330.84999999999997</v>
      </c>
      <c r="AB30" s="75">
        <f>-STOA!O30</f>
        <v>0</v>
      </c>
      <c r="AC30">
        <f t="shared" si="0"/>
        <v>14.120781445442031</v>
      </c>
      <c r="AD30">
        <f t="shared" si="1"/>
        <v>1062.1921197145305</v>
      </c>
      <c r="AE30">
        <f>'IDT-1'!C30</f>
        <v>0</v>
      </c>
      <c r="AF30" s="24"/>
      <c r="AG30">
        <f t="shared" si="2"/>
        <v>1062.1921197145305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-169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-9.0959999999999999E-2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718.19500200703317</v>
      </c>
      <c r="P31" s="36">
        <v>33.716956404007583</v>
      </c>
      <c r="Q31" s="36">
        <v>14.609999999999998</v>
      </c>
      <c r="R31" s="38">
        <v>21.87</v>
      </c>
      <c r="S31" s="38">
        <v>0</v>
      </c>
      <c r="T31" s="37">
        <f>SUMPRODUCT(LTA!J31:AN31,LTA!J$101:AN$101,LTA!J$104:AN$104)</f>
        <v>100.46</v>
      </c>
      <c r="U31" s="37">
        <f>SUMPRODUCT(LTA!J31:AN31,LTA!J$102:AN$102,LTA!J$104:AN$104)</f>
        <v>86.32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-116</v>
      </c>
      <c r="AA31" s="75">
        <f>STOA!I31</f>
        <v>330.84999999999997</v>
      </c>
      <c r="AB31" s="75">
        <f>-STOA!O31</f>
        <v>0</v>
      </c>
      <c r="AC31">
        <f t="shared" si="0"/>
        <v>14.700059790232634</v>
      </c>
      <c r="AD31">
        <f t="shared" si="1"/>
        <v>1008.0578084616886</v>
      </c>
      <c r="AE31">
        <f>'IDT-1'!C31</f>
        <v>0</v>
      </c>
      <c r="AF31" s="24"/>
      <c r="AG31">
        <f t="shared" si="2"/>
        <v>1008.0578084616886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-246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-9.0959999999999999E-2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703.75189748452715</v>
      </c>
      <c r="P32" s="36">
        <v>33.716956404007583</v>
      </c>
      <c r="Q32" s="36">
        <v>14.609999999999998</v>
      </c>
      <c r="R32" s="38">
        <v>24.68</v>
      </c>
      <c r="S32" s="38">
        <v>0</v>
      </c>
      <c r="T32" s="37">
        <f>SUMPRODUCT(LTA!J32:AN32,LTA!J$101:AN$101,LTA!J$104:AN$104)</f>
        <v>114.31</v>
      </c>
      <c r="U32" s="37">
        <f>SUMPRODUCT(LTA!J32:AN32,LTA!J$102:AN$102,LTA!J$104:AN$104)</f>
        <v>86.32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-131</v>
      </c>
      <c r="AA32" s="75">
        <f>STOA!I32</f>
        <v>330.84999999999997</v>
      </c>
      <c r="AB32" s="75">
        <f>-STOA!O32</f>
        <v>0</v>
      </c>
      <c r="AC32">
        <f t="shared" si="0"/>
        <v>14.811864447217365</v>
      </c>
      <c r="AD32">
        <f t="shared" si="1"/>
        <v>999.16289928219783</v>
      </c>
      <c r="AE32">
        <f>'IDT-1'!C32</f>
        <v>0</v>
      </c>
      <c r="AF32" s="24"/>
      <c r="AG32">
        <f t="shared" si="2"/>
        <v>999.16289928219783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-242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-9.0959999999999999E-2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703.03077318095677</v>
      </c>
      <c r="P33" s="36">
        <v>33.716956404007583</v>
      </c>
      <c r="Q33" s="36">
        <v>14.609999999999998</v>
      </c>
      <c r="R33" s="38">
        <v>26.3</v>
      </c>
      <c r="S33" s="38">
        <v>0</v>
      </c>
      <c r="T33" s="37">
        <f>SUMPRODUCT(LTA!J33:AN33,LTA!J$101:AN$101,LTA!J$104:AN$104)</f>
        <v>126.07</v>
      </c>
      <c r="U33" s="37">
        <f>SUMPRODUCT(LTA!J33:AN33,LTA!J$102:AN$102,LTA!J$104:AN$104)</f>
        <v>86.32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-151</v>
      </c>
      <c r="AA33" s="75">
        <f>STOA!I33</f>
        <v>330.84999999999997</v>
      </c>
      <c r="AB33" s="75">
        <f>-STOA!O33</f>
        <v>0</v>
      </c>
      <c r="AC33">
        <f t="shared" si="0"/>
        <v>15.655189725132722</v>
      </c>
      <c r="AD33">
        <f t="shared" si="1"/>
        <v>923.97844970071219</v>
      </c>
      <c r="AE33">
        <f>'IDT-1'!C33</f>
        <v>0</v>
      </c>
      <c r="AF33" s="24"/>
      <c r="AG33">
        <f t="shared" si="2"/>
        <v>923.97844970071219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-309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-9.0959999999999999E-2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703.0336661535863</v>
      </c>
      <c r="P34" s="36">
        <v>33.716956404007583</v>
      </c>
      <c r="Q34" s="36">
        <v>14.609999999999998</v>
      </c>
      <c r="R34" s="38">
        <v>26.3</v>
      </c>
      <c r="S34" s="38">
        <v>0</v>
      </c>
      <c r="T34" s="37">
        <f>SUMPRODUCT(LTA!J34:AN34,LTA!J$101:AN$101,LTA!J$104:AN$104)</f>
        <v>140.96</v>
      </c>
      <c r="U34" s="37">
        <f>SUMPRODUCT(LTA!J34:AN34,LTA!J$102:AN$102,LTA!J$104:AN$104)</f>
        <v>86.32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-314</v>
      </c>
      <c r="AA34" s="75">
        <f>STOA!I34</f>
        <v>330.84999999999997</v>
      </c>
      <c r="AB34" s="75">
        <f>-STOA!O34</f>
        <v>0</v>
      </c>
      <c r="AC34">
        <f t="shared" si="0"/>
        <v>15.994756969225039</v>
      </c>
      <c r="AD34">
        <f t="shared" si="1"/>
        <v>913.85177542924941</v>
      </c>
      <c r="AE34">
        <f>'IDT-1'!C34</f>
        <v>0</v>
      </c>
      <c r="AF34" s="24"/>
      <c r="AG34">
        <f t="shared" si="2"/>
        <v>913.85177542924941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-171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-9.0959999999999999E-2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698.44942002538824</v>
      </c>
      <c r="P35" s="36">
        <v>33.716956404007583</v>
      </c>
      <c r="Q35" s="36">
        <v>14.609999999999998</v>
      </c>
      <c r="R35" s="38">
        <v>26.3</v>
      </c>
      <c r="S35" s="38">
        <v>0</v>
      </c>
      <c r="T35" s="37">
        <f>SUMPRODUCT(LTA!J35:AN35,LTA!J$101:AN$101,LTA!J$104:AN$104)</f>
        <v>156.54</v>
      </c>
      <c r="U35" s="37">
        <f>SUMPRODUCT(LTA!J35:AN35,LTA!J$102:AN$102,LTA!J$104:AN$104)</f>
        <v>84.97999999999999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-344</v>
      </c>
      <c r="AA35" s="75">
        <f>STOA!I35</f>
        <v>330.84999999999997</v>
      </c>
      <c r="AB35" s="75">
        <f>-STOA!O35</f>
        <v>0</v>
      </c>
      <c r="AC35">
        <f t="shared" si="0"/>
        <v>15.914913304975281</v>
      </c>
      <c r="AD35">
        <f t="shared" si="1"/>
        <v>942.58737296530103</v>
      </c>
      <c r="AE35">
        <f>'IDT-1'!C35</f>
        <v>0</v>
      </c>
      <c r="AF35" s="24"/>
      <c r="AG35">
        <f t="shared" si="2"/>
        <v>942.58737296530103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-122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-9.0959999999999999E-2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698.48538769538823</v>
      </c>
      <c r="P36" s="36">
        <v>33.716956404007583</v>
      </c>
      <c r="Q36" s="36">
        <v>14.609999999999998</v>
      </c>
      <c r="R36" s="38">
        <v>26.3</v>
      </c>
      <c r="S36" s="38">
        <v>0</v>
      </c>
      <c r="T36" s="37">
        <f>SUMPRODUCT(LTA!J36:AN36,LTA!J$101:AN$101,LTA!J$104:AN$104)</f>
        <v>174.15</v>
      </c>
      <c r="U36" s="37">
        <f>SUMPRODUCT(LTA!J36:AN36,LTA!J$102:AN$102,LTA!J$104:AN$104)</f>
        <v>85.32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-364</v>
      </c>
      <c r="AA36" s="75">
        <f>STOA!I36</f>
        <v>330.84999999999997</v>
      </c>
      <c r="AB36" s="75">
        <f>-STOA!O36</f>
        <v>0</v>
      </c>
      <c r="AC36">
        <f t="shared" si="0"/>
        <v>16.260832061075732</v>
      </c>
      <c r="AD36">
        <f t="shared" si="1"/>
        <v>937.22742187920062</v>
      </c>
      <c r="AE36">
        <f>'IDT-1'!C36</f>
        <v>0</v>
      </c>
      <c r="AF36" s="24"/>
      <c r="AG36">
        <f t="shared" si="2"/>
        <v>937.22742187920062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-125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-9.0959999999999999E-2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675.65561824656379</v>
      </c>
      <c r="P37" s="36">
        <v>33.716956404007583</v>
      </c>
      <c r="Q37" s="36">
        <v>14.609999999999998</v>
      </c>
      <c r="R37" s="38">
        <v>26.3</v>
      </c>
      <c r="S37" s="38">
        <v>0</v>
      </c>
      <c r="T37" s="37">
        <f>SUMPRODUCT(LTA!J37:AN37,LTA!J$101:AN$101,LTA!J$104:AN$104)</f>
        <v>158.87</v>
      </c>
      <c r="U37" s="37">
        <f>SUMPRODUCT(LTA!J37:AN37,LTA!J$102:AN$102,LTA!J$104:AN$104)</f>
        <v>79.64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-379</v>
      </c>
      <c r="AA37" s="75">
        <f>STOA!I37</f>
        <v>330.84999999999997</v>
      </c>
      <c r="AB37" s="75">
        <f>-STOA!O37</f>
        <v>0</v>
      </c>
      <c r="AC37">
        <f t="shared" si="0"/>
        <v>16.062421152203388</v>
      </c>
      <c r="AD37">
        <f t="shared" si="1"/>
        <v>873.63606333924872</v>
      </c>
      <c r="AE37">
        <f>'IDT-1'!C37</f>
        <v>0</v>
      </c>
      <c r="AF37" s="24"/>
      <c r="AG37">
        <f t="shared" si="2"/>
        <v>873.63606333924872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-130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-9.0959999999999999E-2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677.19118240913087</v>
      </c>
      <c r="P38" s="36">
        <v>33.716956404007583</v>
      </c>
      <c r="Q38" s="36">
        <v>14.609999999999998</v>
      </c>
      <c r="R38" s="38">
        <v>26.3</v>
      </c>
      <c r="S38" s="38">
        <v>0</v>
      </c>
      <c r="T38" s="37">
        <f>SUMPRODUCT(LTA!J38:AN38,LTA!J$101:AN$101,LTA!J$104:AN$104)</f>
        <v>175.89999999999998</v>
      </c>
      <c r="U38" s="37">
        <f>SUMPRODUCT(LTA!J38:AN38,LTA!J$102:AN$102,LTA!J$104:AN$104)</f>
        <v>80.14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-394</v>
      </c>
      <c r="AA38" s="75">
        <f>STOA!I38</f>
        <v>330.84999999999997</v>
      </c>
      <c r="AB38" s="75">
        <f>-STOA!O38</f>
        <v>0</v>
      </c>
      <c r="AC38">
        <f t="shared" si="0"/>
        <v>16.366581572492066</v>
      </c>
      <c r="AD38">
        <f t="shared" si="1"/>
        <v>875.39746708152688</v>
      </c>
      <c r="AE38">
        <f>'IDT-1'!C38</f>
        <v>0</v>
      </c>
      <c r="AF38" s="24"/>
      <c r="AG38">
        <f t="shared" si="2"/>
        <v>875.39746708152688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-0.15917999999999999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671.52564477446083</v>
      </c>
      <c r="P39" s="36">
        <v>33.716956404007583</v>
      </c>
      <c r="Q39" s="36">
        <v>14.609999999999998</v>
      </c>
      <c r="R39" s="38">
        <v>26.3</v>
      </c>
      <c r="S39" s="38">
        <v>0</v>
      </c>
      <c r="T39" s="37">
        <f>SUMPRODUCT(LTA!J39:AN39,LTA!J$101:AN$101,LTA!J$104:AN$104)</f>
        <v>207.25</v>
      </c>
      <c r="U39" s="37">
        <f>SUMPRODUCT(LTA!J39:AN39,LTA!J$102:AN$102,LTA!J$104:AN$104)</f>
        <v>83.82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-404</v>
      </c>
      <c r="AA39" s="75">
        <f>STOA!I39</f>
        <v>330.84999999999997</v>
      </c>
      <c r="AB39" s="75">
        <f>-STOA!O39</f>
        <v>0</v>
      </c>
      <c r="AC39">
        <f t="shared" si="0"/>
        <v>16.588407485566162</v>
      </c>
      <c r="AD39">
        <f t="shared" si="1"/>
        <v>907.47188353378294</v>
      </c>
      <c r="AE39">
        <f>'IDT-1'!C39</f>
        <v>0</v>
      </c>
      <c r="AF39" s="24"/>
      <c r="AG39">
        <f t="shared" si="2"/>
        <v>907.47188353378294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-119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-0.15917999999999999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671.52564477446083</v>
      </c>
      <c r="P40" s="36">
        <v>33.716956404007583</v>
      </c>
      <c r="Q40" s="36">
        <v>14.609999999999998</v>
      </c>
      <c r="R40" s="38">
        <v>26.3</v>
      </c>
      <c r="S40" s="38">
        <v>0</v>
      </c>
      <c r="T40" s="37">
        <f>SUMPRODUCT(LTA!J40:AN40,LTA!J$101:AN$101,LTA!J$104:AN$104)</f>
        <v>222.94</v>
      </c>
      <c r="U40" s="37">
        <f>SUMPRODUCT(LTA!J40:AN40,LTA!J$102:AN$102,LTA!J$104:AN$104)</f>
        <v>85.139999999999986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-384</v>
      </c>
      <c r="AA40" s="75">
        <f>STOA!I40</f>
        <v>330.84999999999997</v>
      </c>
      <c r="AB40" s="75">
        <f>-STOA!O40</f>
        <v>0</v>
      </c>
      <c r="AC40">
        <f t="shared" si="0"/>
        <v>16.722820327841273</v>
      </c>
      <c r="AD40">
        <f t="shared" si="1"/>
        <v>925.34747069150774</v>
      </c>
      <c r="AE40">
        <f>'IDT-1'!C40</f>
        <v>0</v>
      </c>
      <c r="AF40" s="24"/>
      <c r="AG40">
        <f t="shared" si="2"/>
        <v>925.34747069150774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-138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-0.15917999999999999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669.93014733046095</v>
      </c>
      <c r="P41" s="36">
        <v>33.716956404007583</v>
      </c>
      <c r="Q41" s="36">
        <v>14.609999999999998</v>
      </c>
      <c r="R41" s="38">
        <v>26.3</v>
      </c>
      <c r="S41" s="38">
        <v>0</v>
      </c>
      <c r="T41" s="37">
        <f>SUMPRODUCT(LTA!J41:AN41,LTA!J$101:AN$101,LTA!J$104:AN$104)</f>
        <v>238.75</v>
      </c>
      <c r="U41" s="37">
        <f>SUMPRODUCT(LTA!J41:AN41,LTA!J$102:AN$102,LTA!J$104:AN$104)</f>
        <v>85.97999999999999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-370</v>
      </c>
      <c r="AA41" s="75">
        <f>STOA!I41</f>
        <v>330.84999999999997</v>
      </c>
      <c r="AB41" s="75">
        <f>-STOA!O41</f>
        <v>0</v>
      </c>
      <c r="AC41">
        <f t="shared" si="0"/>
        <v>16.383364474442775</v>
      </c>
      <c r="AD41">
        <f t="shared" si="1"/>
        <v>995.7414291009062</v>
      </c>
      <c r="AE41">
        <f>'IDT-1'!C41</f>
        <v>0</v>
      </c>
      <c r="AF41" s="24"/>
      <c r="AG41">
        <f t="shared" si="2"/>
        <v>995.7414291009062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-97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-0.15917999999999999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669.93014733046095</v>
      </c>
      <c r="P42" s="36">
        <v>33.716956404007583</v>
      </c>
      <c r="Q42" s="36">
        <v>14.609999999999998</v>
      </c>
      <c r="R42" s="38">
        <v>26.3</v>
      </c>
      <c r="S42" s="38">
        <v>0</v>
      </c>
      <c r="T42" s="37">
        <f>SUMPRODUCT(LTA!J42:AN42,LTA!J$101:AN$101,LTA!J$104:AN$104)</f>
        <v>253.11</v>
      </c>
      <c r="U42" s="37">
        <f>SUMPRODUCT(LTA!J42:AN42,LTA!J$102:AN$102,LTA!J$104:AN$104)</f>
        <v>87.139999999999986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-358.3</v>
      </c>
      <c r="AA42" s="75">
        <f>STOA!I42</f>
        <v>330.84999999999997</v>
      </c>
      <c r="AB42" s="75">
        <f>-STOA!O42</f>
        <v>0</v>
      </c>
      <c r="AC42">
        <f t="shared" si="0"/>
        <v>16.51627382176024</v>
      </c>
      <c r="AD42">
        <f t="shared" si="1"/>
        <v>1010.8285197535888</v>
      </c>
      <c r="AE42">
        <f>'IDT-1'!C42</f>
        <v>0</v>
      </c>
      <c r="AF42" s="24"/>
      <c r="AG42">
        <f t="shared" si="2"/>
        <v>1010.8285197535888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-109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-0.15917999999999999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662.43032907760835</v>
      </c>
      <c r="P43" s="36">
        <v>33.716956404007583</v>
      </c>
      <c r="Q43" s="36">
        <v>14.609999999999998</v>
      </c>
      <c r="R43" s="38">
        <v>26.3</v>
      </c>
      <c r="S43" s="38">
        <v>0</v>
      </c>
      <c r="T43" s="37">
        <f>SUMPRODUCT(LTA!J43:AN43,LTA!J$101:AN$101,LTA!J$104:AN$104)</f>
        <v>264.89999999999998</v>
      </c>
      <c r="U43" s="37">
        <f>SUMPRODUCT(LTA!J43:AN43,LTA!J$102:AN$102,LTA!J$104:AN$104)</f>
        <v>90.47999999999999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-324</v>
      </c>
      <c r="AA43" s="75">
        <f>STOA!I43</f>
        <v>330.84999999999997</v>
      </c>
      <c r="AB43" s="75">
        <f>-STOA!O43</f>
        <v>0</v>
      </c>
      <c r="AC43">
        <f t="shared" si="0"/>
        <v>16.120383483974805</v>
      </c>
      <c r="AD43">
        <f t="shared" si="1"/>
        <v>1073.1545918385216</v>
      </c>
      <c r="AE43">
        <f>'IDT-1'!C43</f>
        <v>0</v>
      </c>
      <c r="AF43" s="24"/>
      <c r="AG43">
        <f t="shared" si="2"/>
        <v>1073.1545918385216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-0.15917999999999999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662.43032907760835</v>
      </c>
      <c r="P44" s="36">
        <v>33.716956404007583</v>
      </c>
      <c r="Q44" s="36">
        <v>14.609999999999998</v>
      </c>
      <c r="R44" s="38">
        <v>26.3</v>
      </c>
      <c r="S44" s="38">
        <v>0</v>
      </c>
      <c r="T44" s="37">
        <f>SUMPRODUCT(LTA!J44:AN44,LTA!J$101:AN$101,LTA!J$104:AN$104)</f>
        <v>276.2</v>
      </c>
      <c r="U44" s="37">
        <f>SUMPRODUCT(LTA!J44:AN44,LTA!J$102:AN$102,LTA!J$104:AN$104)</f>
        <v>92.97999999999999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-315</v>
      </c>
      <c r="AA44" s="75">
        <f>STOA!I44</f>
        <v>330.84999999999997</v>
      </c>
      <c r="AB44" s="75">
        <f>-STOA!O44</f>
        <v>0</v>
      </c>
      <c r="AC44">
        <f t="shared" si="0"/>
        <v>16.07535148720191</v>
      </c>
      <c r="AD44">
        <f t="shared" si="1"/>
        <v>1105.9996238352944</v>
      </c>
      <c r="AE44">
        <f>'IDT-1'!C44</f>
        <v>0</v>
      </c>
      <c r="AF44" s="24"/>
      <c r="AG44">
        <f t="shared" si="2"/>
        <v>1105.9996238352944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-79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-0.15917999999999999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661.27990504052752</v>
      </c>
      <c r="P45" s="36">
        <v>33.716956404007583</v>
      </c>
      <c r="Q45" s="36">
        <v>14.609999999999998</v>
      </c>
      <c r="R45" s="38">
        <v>26.3</v>
      </c>
      <c r="S45" s="38">
        <v>0</v>
      </c>
      <c r="T45" s="37">
        <f>SUMPRODUCT(LTA!J45:AN45,LTA!J$101:AN$101,LTA!J$104:AN$104)</f>
        <v>276.84000000000003</v>
      </c>
      <c r="U45" s="37">
        <f>SUMPRODUCT(LTA!J45:AN45,LTA!J$102:AN$102,LTA!J$104:AN$104)</f>
        <v>92.97999999999999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-300</v>
      </c>
      <c r="AA45" s="75">
        <f>STOA!I45</f>
        <v>330.84999999999997</v>
      </c>
      <c r="AB45" s="75">
        <f>-STOA!O45</f>
        <v>0</v>
      </c>
      <c r="AC45">
        <f t="shared" si="0"/>
        <v>15.893169613067762</v>
      </c>
      <c r="AD45">
        <f t="shared" si="1"/>
        <v>1126.6713816723479</v>
      </c>
      <c r="AE45">
        <f>'IDT-1'!C45</f>
        <v>0</v>
      </c>
      <c r="AF45" s="24"/>
      <c r="AG45">
        <f t="shared" si="2"/>
        <v>1126.6713816723479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-73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-0.15917999999999999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661.97767834652745</v>
      </c>
      <c r="P46" s="36">
        <v>33.716956404007583</v>
      </c>
      <c r="Q46" s="36">
        <v>14.609999999999998</v>
      </c>
      <c r="R46" s="38">
        <v>26.3</v>
      </c>
      <c r="S46" s="38">
        <v>0</v>
      </c>
      <c r="T46" s="37">
        <f>SUMPRODUCT(LTA!J46:AN46,LTA!J$101:AN$101,LTA!J$104:AN$104)</f>
        <v>284.79000000000002</v>
      </c>
      <c r="U46" s="37">
        <f>SUMPRODUCT(LTA!J46:AN46,LTA!J$102:AN$102,LTA!J$104:AN$104)</f>
        <v>92.97999999999999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-294</v>
      </c>
      <c r="AA46" s="75">
        <f>STOA!I46</f>
        <v>330.84999999999997</v>
      </c>
      <c r="AB46" s="75">
        <f>-STOA!O46</f>
        <v>0</v>
      </c>
      <c r="AC46">
        <f t="shared" si="0"/>
        <v>15.898041647039049</v>
      </c>
      <c r="AD46">
        <f t="shared" si="1"/>
        <v>1143.3142829443766</v>
      </c>
      <c r="AE46">
        <f>'IDT-1'!C46</f>
        <v>0</v>
      </c>
      <c r="AF46" s="24"/>
      <c r="AG46">
        <f t="shared" si="2"/>
        <v>1143.3142829443766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-71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-0.15917999999999999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661.14870503060411</v>
      </c>
      <c r="P47" s="36">
        <v>33.716956404007583</v>
      </c>
      <c r="Q47" s="36">
        <v>14.609999999999998</v>
      </c>
      <c r="R47" s="38">
        <v>26.3</v>
      </c>
      <c r="S47" s="38">
        <v>0</v>
      </c>
      <c r="T47" s="37">
        <f>SUMPRODUCT(LTA!J47:AN47,LTA!J$101:AN$101,LTA!J$104:AN$104)</f>
        <v>289.85000000000002</v>
      </c>
      <c r="U47" s="37">
        <f>SUMPRODUCT(LTA!J47:AN47,LTA!J$102:AN$102,LTA!J$104:AN$104)</f>
        <v>92.97999999999999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-279</v>
      </c>
      <c r="AA47" s="75">
        <f>STOA!I47</f>
        <v>330.84999999999997</v>
      </c>
      <c r="AB47" s="75">
        <f>-STOA!O47</f>
        <v>0</v>
      </c>
      <c r="AC47">
        <f t="shared" si="0"/>
        <v>15.552380173565282</v>
      </c>
      <c r="AD47">
        <f t="shared" si="1"/>
        <v>1192.8909711019269</v>
      </c>
      <c r="AE47">
        <f>'IDT-1'!C47</f>
        <v>0</v>
      </c>
      <c r="AF47" s="24"/>
      <c r="AG47">
        <f t="shared" si="2"/>
        <v>1192.8909711019269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-41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-0.15917999999999999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661.14870503060411</v>
      </c>
      <c r="P48" s="36">
        <v>33.716956404007583</v>
      </c>
      <c r="Q48" s="36">
        <v>14.609999999999998</v>
      </c>
      <c r="R48" s="38">
        <v>26.3</v>
      </c>
      <c r="S48" s="38">
        <v>0</v>
      </c>
      <c r="T48" s="37">
        <f>SUMPRODUCT(LTA!J48:AN48,LTA!J$101:AN$101,LTA!J$104:AN$104)</f>
        <v>290.47000000000003</v>
      </c>
      <c r="U48" s="37">
        <f>SUMPRODUCT(LTA!J48:AN48,LTA!J$102:AN$102,LTA!J$104:AN$104)</f>
        <v>92.97999999999999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-259</v>
      </c>
      <c r="AA48" s="75">
        <f>STOA!I48</f>
        <v>330.84999999999997</v>
      </c>
      <c r="AB48" s="75">
        <f>-STOA!O48</f>
        <v>0</v>
      </c>
      <c r="AC48">
        <f t="shared" si="0"/>
        <v>15.447463123141727</v>
      </c>
      <c r="AD48">
        <f t="shared" si="1"/>
        <v>1206.6158881523504</v>
      </c>
      <c r="AE48">
        <f>'IDT-1'!C48</f>
        <v>0</v>
      </c>
      <c r="AF48" s="24"/>
      <c r="AG48">
        <f t="shared" si="2"/>
        <v>1206.6158881523504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-0.15917999999999999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661.3655706437504</v>
      </c>
      <c r="P49" s="36">
        <v>33.716956404007583</v>
      </c>
      <c r="Q49" s="36">
        <v>14.609999999999998</v>
      </c>
      <c r="R49" s="38">
        <v>26.3</v>
      </c>
      <c r="S49" s="38">
        <v>0</v>
      </c>
      <c r="T49" s="37">
        <f>SUMPRODUCT(LTA!J49:AN49,LTA!J$101:AN$101,LTA!J$104:AN$104)</f>
        <v>291.11</v>
      </c>
      <c r="U49" s="37">
        <f>SUMPRODUCT(LTA!J49:AN49,LTA!J$102:AN$102,LTA!J$104:AN$104)</f>
        <v>92.97999999999999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-240</v>
      </c>
      <c r="AA49" s="75">
        <f>STOA!I49</f>
        <v>330.84999999999997</v>
      </c>
      <c r="AB49" s="75">
        <f>-STOA!O49</f>
        <v>0</v>
      </c>
      <c r="AC49">
        <f t="shared" si="0"/>
        <v>15.31065111296904</v>
      </c>
      <c r="AD49">
        <f t="shared" si="1"/>
        <v>1224.6095657756696</v>
      </c>
      <c r="AE49">
        <f>'IDT-1'!C49</f>
        <v>0</v>
      </c>
      <c r="AF49" s="24"/>
      <c r="AG49">
        <f t="shared" si="2"/>
        <v>1224.6095657756696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-0.15917999999999999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661.3655706437504</v>
      </c>
      <c r="P50" s="36">
        <v>33.716956404007583</v>
      </c>
      <c r="Q50" s="36">
        <v>14.609999999999998</v>
      </c>
      <c r="R50" s="38">
        <v>26.3</v>
      </c>
      <c r="S50" s="38">
        <v>0</v>
      </c>
      <c r="T50" s="37">
        <f>SUMPRODUCT(LTA!J50:AN50,LTA!J$101:AN$101,LTA!J$104:AN$104)</f>
        <v>292.91000000000003</v>
      </c>
      <c r="U50" s="37">
        <f>SUMPRODUCT(LTA!J50:AN50,LTA!J$102:AN$102,LTA!J$104:AN$104)</f>
        <v>92.97999999999999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-204</v>
      </c>
      <c r="AA50" s="75">
        <f>STOA!I50</f>
        <v>330.84999999999997</v>
      </c>
      <c r="AB50" s="75">
        <f>-STOA!O50</f>
        <v>0</v>
      </c>
      <c r="AC50">
        <f t="shared" si="0"/>
        <v>15.274944166619706</v>
      </c>
      <c r="AD50">
        <f t="shared" si="1"/>
        <v>1232.4452727220189</v>
      </c>
      <c r="AE50">
        <f>'IDT-1'!C50</f>
        <v>0</v>
      </c>
      <c r="AF50" s="24"/>
      <c r="AG50">
        <f t="shared" si="2"/>
        <v>1232.4452727220189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-0.15917999999999999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626.38504354421741</v>
      </c>
      <c r="P51" s="36">
        <v>33.716956404007583</v>
      </c>
      <c r="Q51" s="36">
        <v>14.609999999999998</v>
      </c>
      <c r="R51" s="38">
        <v>26.3</v>
      </c>
      <c r="S51" s="38">
        <v>0</v>
      </c>
      <c r="T51" s="37">
        <f>SUMPRODUCT(LTA!J51:AN51,LTA!J$101:AN$101,LTA!J$104:AN$104)</f>
        <v>305.97000000000003</v>
      </c>
      <c r="U51" s="37">
        <f>SUMPRODUCT(LTA!J51:AN51,LTA!J$102:AN$102,LTA!J$104:AN$104)</f>
        <v>92.97999999999999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-184</v>
      </c>
      <c r="AA51" s="75">
        <f>STOA!I51</f>
        <v>330.84999999999997</v>
      </c>
      <c r="AB51" s="75">
        <f>-STOA!O51</f>
        <v>0</v>
      </c>
      <c r="AC51">
        <f t="shared" si="0"/>
        <v>14.684196168188953</v>
      </c>
      <c r="AD51">
        <f t="shared" si="1"/>
        <v>1259.1154936209168</v>
      </c>
      <c r="AE51">
        <f>'IDT-1'!C51</f>
        <v>0</v>
      </c>
      <c r="AF51" s="24"/>
      <c r="AG51">
        <f t="shared" si="2"/>
        <v>1259.1154936209168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-52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-0.15917999999999999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626.40662414621738</v>
      </c>
      <c r="P52" s="36">
        <v>33.716956404007583</v>
      </c>
      <c r="Q52" s="36">
        <v>14.609999999999998</v>
      </c>
      <c r="R52" s="38">
        <v>26.3</v>
      </c>
      <c r="S52" s="38">
        <v>0</v>
      </c>
      <c r="T52" s="37">
        <f>SUMPRODUCT(LTA!J52:AN52,LTA!J$101:AN$101,LTA!J$104:AN$104)</f>
        <v>305.97000000000003</v>
      </c>
      <c r="U52" s="37">
        <f>SUMPRODUCT(LTA!J52:AN52,LTA!J$102:AN$102,LTA!J$104:AN$104)</f>
        <v>92.97999999999999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-174</v>
      </c>
      <c r="AA52" s="75">
        <f>STOA!I52</f>
        <v>330.84999999999997</v>
      </c>
      <c r="AB52" s="75">
        <f>-STOA!O52</f>
        <v>0</v>
      </c>
      <c r="AC52">
        <f t="shared" si="0"/>
        <v>14.62507934117153</v>
      </c>
      <c r="AD52">
        <f t="shared" si="1"/>
        <v>1266.1961910499338</v>
      </c>
      <c r="AE52">
        <f>'IDT-1'!C52</f>
        <v>0</v>
      </c>
      <c r="AF52" s="24"/>
      <c r="AG52">
        <f t="shared" si="2"/>
        <v>1266.1961910499338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-0.15917999999999999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626.50014034221738</v>
      </c>
      <c r="P53" s="36">
        <v>33.716956404007583</v>
      </c>
      <c r="Q53" s="36">
        <v>14.609999999999998</v>
      </c>
      <c r="R53" s="38">
        <v>26.3</v>
      </c>
      <c r="S53" s="38">
        <v>0</v>
      </c>
      <c r="T53" s="37">
        <f>SUMPRODUCT(LTA!J53:AN53,LTA!J$101:AN$101,LTA!J$104:AN$104)</f>
        <v>305.95</v>
      </c>
      <c r="U53" s="37">
        <f>SUMPRODUCT(LTA!J53:AN53,LTA!J$102:AN$102,LTA!J$104:AN$104)</f>
        <v>92.97999999999999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-94</v>
      </c>
      <c r="AA53" s="75">
        <f>STOA!I53</f>
        <v>330.84999999999997</v>
      </c>
      <c r="AB53" s="75">
        <f>-STOA!O53</f>
        <v>0</v>
      </c>
      <c r="AC53">
        <f t="shared" si="0"/>
        <v>14.774061716265933</v>
      </c>
      <c r="AD53">
        <f t="shared" si="1"/>
        <v>1247.6307248708395</v>
      </c>
      <c r="AE53">
        <f>'IDT-1'!C53</f>
        <v>0</v>
      </c>
      <c r="AF53" s="24"/>
      <c r="AG53">
        <f t="shared" si="2"/>
        <v>1247.6307248708395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-153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-0.15917999999999999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626.50014034221738</v>
      </c>
      <c r="P54" s="36">
        <v>33.716956404007583</v>
      </c>
      <c r="Q54" s="36">
        <v>14.609999999999998</v>
      </c>
      <c r="R54" s="38">
        <v>26.3</v>
      </c>
      <c r="S54" s="38">
        <v>0</v>
      </c>
      <c r="T54" s="37">
        <f>SUMPRODUCT(LTA!J54:AN54,LTA!J$101:AN$101,LTA!J$104:AN$104)</f>
        <v>304.95</v>
      </c>
      <c r="U54" s="37">
        <f>SUMPRODUCT(LTA!J54:AN54,LTA!J$102:AN$102,LTA!J$104:AN$104)</f>
        <v>92.97999999999999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-92</v>
      </c>
      <c r="AA54" s="75">
        <f>STOA!I54</f>
        <v>330.84999999999997</v>
      </c>
      <c r="AB54" s="75">
        <f>-STOA!O54</f>
        <v>0</v>
      </c>
      <c r="AC54">
        <f t="shared" si="0"/>
        <v>14.731777085366378</v>
      </c>
      <c r="AD54">
        <f t="shared" si="1"/>
        <v>1250.6730095017392</v>
      </c>
      <c r="AE54">
        <f>'IDT-1'!C54</f>
        <v>0</v>
      </c>
      <c r="AF54" s="24"/>
      <c r="AG54">
        <f t="shared" si="2"/>
        <v>1250.6730095017392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-151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-0.15917999999999999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627.09996557216925</v>
      </c>
      <c r="P55" s="36">
        <v>32.849999999999994</v>
      </c>
      <c r="Q55" s="36">
        <v>14.609999999999998</v>
      </c>
      <c r="R55" s="38">
        <v>26.3</v>
      </c>
      <c r="S55" s="38">
        <v>0</v>
      </c>
      <c r="T55" s="37">
        <f>SUMPRODUCT(LTA!J55:AN55,LTA!J$101:AN$101,LTA!J$104:AN$104)</f>
        <v>304.95</v>
      </c>
      <c r="U55" s="37">
        <f>SUMPRODUCT(LTA!J55:AN55,LTA!J$102:AN$102,LTA!J$104:AN$104)</f>
        <v>92.97999999999999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-99</v>
      </c>
      <c r="AA55" s="75">
        <f>STOA!I55</f>
        <v>330.84999999999997</v>
      </c>
      <c r="AB55" s="75">
        <f>-STOA!O55</f>
        <v>0</v>
      </c>
      <c r="AC55">
        <f t="shared" si="0"/>
        <v>14.687177394879864</v>
      </c>
      <c r="AD55">
        <f t="shared" si="1"/>
        <v>1255.4504780181701</v>
      </c>
      <c r="AE55">
        <f>'IDT-1'!C55</f>
        <v>0</v>
      </c>
      <c r="AF55" s="24"/>
      <c r="AG55">
        <f t="shared" si="2"/>
        <v>1255.4504780181701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-139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-0.15917999999999999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627.09996557216925</v>
      </c>
      <c r="P56" s="36">
        <v>32.849999999999994</v>
      </c>
      <c r="Q56" s="36">
        <v>14.609999999999998</v>
      </c>
      <c r="R56" s="38">
        <v>26.3</v>
      </c>
      <c r="S56" s="38">
        <v>0</v>
      </c>
      <c r="T56" s="37">
        <f>SUMPRODUCT(LTA!J56:AN56,LTA!J$101:AN$101,LTA!J$104:AN$104)</f>
        <v>304.95</v>
      </c>
      <c r="U56" s="37">
        <f>SUMPRODUCT(LTA!J56:AN56,LTA!J$102:AN$102,LTA!J$104:AN$104)</f>
        <v>92.97999999999999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-99</v>
      </c>
      <c r="AA56" s="75">
        <f>STOA!I56</f>
        <v>330.84999999999997</v>
      </c>
      <c r="AB56" s="75">
        <f>-STOA!O56</f>
        <v>0</v>
      </c>
      <c r="AC56">
        <f t="shared" si="0"/>
        <v>14.754946656678978</v>
      </c>
      <c r="AD56">
        <f t="shared" si="1"/>
        <v>1247.3827087563709</v>
      </c>
      <c r="AE56">
        <f>'IDT-1'!C56</f>
        <v>0</v>
      </c>
      <c r="AF56" s="24"/>
      <c r="AG56">
        <f t="shared" si="2"/>
        <v>1247.3827087563709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-147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662.93669709798394</v>
      </c>
      <c r="P57" s="36">
        <v>33.716956404007583</v>
      </c>
      <c r="Q57" s="36">
        <v>14.609999999999998</v>
      </c>
      <c r="R57" s="38">
        <v>26.3</v>
      </c>
      <c r="S57" s="38">
        <v>0</v>
      </c>
      <c r="T57" s="37">
        <f>SUMPRODUCT(LTA!J57:AN57,LTA!J$101:AN$101,LTA!J$104:AN$104)</f>
        <v>306.70999999999998</v>
      </c>
      <c r="U57" s="37">
        <f>SUMPRODUCT(LTA!J57:AN57,LTA!J$102:AN$102,LTA!J$104:AN$104)</f>
        <v>92.97999999999999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-154</v>
      </c>
      <c r="AA57" s="75">
        <f>STOA!I57</f>
        <v>330.84999999999997</v>
      </c>
      <c r="AB57" s="75">
        <f>-STOA!O57</f>
        <v>0</v>
      </c>
      <c r="AC57">
        <f t="shared" si="0"/>
        <v>15.137339739363707</v>
      </c>
      <c r="AD57">
        <f t="shared" si="1"/>
        <v>1278.4640036035084</v>
      </c>
      <c r="AE57">
        <f>'IDT-1'!C57</f>
        <v>0</v>
      </c>
      <c r="AF57" s="24"/>
      <c r="AG57">
        <f t="shared" si="2"/>
        <v>1278.4640036035084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-99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662.93882912672996</v>
      </c>
      <c r="P58" s="36">
        <v>33.716956404007583</v>
      </c>
      <c r="Q58" s="36">
        <v>14.609999999999998</v>
      </c>
      <c r="R58" s="38">
        <v>26.3</v>
      </c>
      <c r="S58" s="38">
        <v>0</v>
      </c>
      <c r="T58" s="37">
        <f>SUMPRODUCT(LTA!J58:AN58,LTA!J$101:AN$101,LTA!J$104:AN$104)</f>
        <v>306.41000000000003</v>
      </c>
      <c r="U58" s="37">
        <f>SUMPRODUCT(LTA!J58:AN58,LTA!J$102:AN$102,LTA!J$104:AN$104)</f>
        <v>92.97999999999999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-154</v>
      </c>
      <c r="AA58" s="75">
        <f>STOA!I58</f>
        <v>330.84999999999997</v>
      </c>
      <c r="AB58" s="75">
        <f>-STOA!O58</f>
        <v>0</v>
      </c>
      <c r="AC58">
        <f t="shared" si="0"/>
        <v>14.906116389833169</v>
      </c>
      <c r="AD58">
        <f t="shared" si="1"/>
        <v>1305.3973589817849</v>
      </c>
      <c r="AE58">
        <f>'IDT-1'!C58</f>
        <v>0</v>
      </c>
      <c r="AF58" s="24"/>
      <c r="AG58">
        <f t="shared" si="2"/>
        <v>1305.3973589817849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-72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-0.15917999999999999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667.7216049887154</v>
      </c>
      <c r="P59" s="36">
        <v>33.716956404007583</v>
      </c>
      <c r="Q59" s="36">
        <v>14.609999999999998</v>
      </c>
      <c r="R59" s="38">
        <v>26.3</v>
      </c>
      <c r="S59" s="38">
        <v>0</v>
      </c>
      <c r="T59" s="37">
        <f>SUMPRODUCT(LTA!J59:AN59,LTA!J$101:AN$101,LTA!J$104:AN$104)</f>
        <v>302.53000000000003</v>
      </c>
      <c r="U59" s="37">
        <f>SUMPRODUCT(LTA!J59:AN59,LTA!J$102:AN$102,LTA!J$104:AN$104)</f>
        <v>92.97999999999999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-124</v>
      </c>
      <c r="AA59" s="75">
        <f>STOA!I59</f>
        <v>330.84999999999997</v>
      </c>
      <c r="AB59" s="75">
        <f>-STOA!O59</f>
        <v>0</v>
      </c>
      <c r="AC59">
        <f t="shared" si="0"/>
        <v>14.490141820829393</v>
      </c>
      <c r="AD59">
        <f t="shared" si="1"/>
        <v>1356.7161094127741</v>
      </c>
      <c r="AE59">
        <f>'IDT-1'!C59</f>
        <v>0</v>
      </c>
      <c r="AF59" s="24"/>
      <c r="AG59">
        <f t="shared" si="2"/>
        <v>1356.7161094127741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-52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-0.15917999999999999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667.7167961825005</v>
      </c>
      <c r="P60" s="36">
        <v>33.716956404007583</v>
      </c>
      <c r="Q60" s="36">
        <v>14.609999999999998</v>
      </c>
      <c r="R60" s="38">
        <v>26.3</v>
      </c>
      <c r="S60" s="38">
        <v>0</v>
      </c>
      <c r="T60" s="37">
        <f>SUMPRODUCT(LTA!J60:AN60,LTA!J$101:AN$101,LTA!J$104:AN$104)</f>
        <v>298.09000000000003</v>
      </c>
      <c r="U60" s="37">
        <f>SUMPRODUCT(LTA!J60:AN60,LTA!J$102:AN$102,LTA!J$104:AN$104)</f>
        <v>92.97999999999999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330.84999999999997</v>
      </c>
      <c r="AB60" s="75">
        <f>-STOA!O60</f>
        <v>0</v>
      </c>
      <c r="AC60">
        <f t="shared" si="0"/>
        <v>14.232555326010072</v>
      </c>
      <c r="AD60">
        <f t="shared" si="1"/>
        <v>1378.5288871013788</v>
      </c>
      <c r="AE60">
        <f>'IDT-1'!C60</f>
        <v>0</v>
      </c>
      <c r="AF60" s="24"/>
      <c r="AG60">
        <f t="shared" si="2"/>
        <v>1378.5288871013788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-150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-0.15917999999999999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666.18392032482302</v>
      </c>
      <c r="P61" s="36">
        <v>33.717852639623004</v>
      </c>
      <c r="Q61" s="36">
        <v>14.609999999999998</v>
      </c>
      <c r="R61" s="38">
        <v>26.3</v>
      </c>
      <c r="S61" s="38">
        <v>0</v>
      </c>
      <c r="T61" s="37">
        <f>SUMPRODUCT(LTA!J61:AN61,LTA!J$101:AN$101,LTA!J$104:AN$104)</f>
        <v>287.08999999999997</v>
      </c>
      <c r="U61" s="37">
        <f>SUMPRODUCT(LTA!J61:AN61,LTA!J$102:AN$102,LTA!J$104:AN$104)</f>
        <v>92.97999999999999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330.84999999999997</v>
      </c>
      <c r="AB61" s="75">
        <f>-STOA!O61</f>
        <v>0</v>
      </c>
      <c r="AC61">
        <f t="shared" si="0"/>
        <v>13.822325019088746</v>
      </c>
      <c r="AD61">
        <f t="shared" si="1"/>
        <v>1402.4071377862379</v>
      </c>
      <c r="AE61">
        <f>'IDT-1'!C61</f>
        <v>0</v>
      </c>
      <c r="AF61" s="24"/>
      <c r="AG61">
        <f t="shared" si="2"/>
        <v>1402.4071377862379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-114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-0.15917999999999999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671.59540991909307</v>
      </c>
      <c r="P62" s="36">
        <v>33.718029568164546</v>
      </c>
      <c r="Q62" s="36">
        <v>11.249999999999998</v>
      </c>
      <c r="R62" s="38">
        <v>26.3</v>
      </c>
      <c r="S62" s="38">
        <v>0</v>
      </c>
      <c r="T62" s="37">
        <f>SUMPRODUCT(LTA!J62:AN62,LTA!J$101:AN$101,LTA!J$104:AN$104)</f>
        <v>282.5</v>
      </c>
      <c r="U62" s="37">
        <f>SUMPRODUCT(LTA!J62:AN62,LTA!J$102:AN$102,LTA!J$104:AN$104)</f>
        <v>92.97999999999999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330.84999999999997</v>
      </c>
      <c r="AB62" s="75">
        <f>-STOA!O62</f>
        <v>0</v>
      </c>
      <c r="AC62">
        <f t="shared" si="0"/>
        <v>13.504512497509245</v>
      </c>
      <c r="AD62">
        <f t="shared" si="1"/>
        <v>1435.186616830629</v>
      </c>
      <c r="AE62">
        <f>'IDT-1'!C62</f>
        <v>0</v>
      </c>
      <c r="AF62" s="24"/>
      <c r="AG62">
        <f t="shared" si="2"/>
        <v>1435.186616830629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-79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-0.15917999999999999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670.72490778374208</v>
      </c>
      <c r="P63" s="36">
        <v>33.718029568164546</v>
      </c>
      <c r="Q63" s="36">
        <v>14.609999999999998</v>
      </c>
      <c r="R63" s="38">
        <v>26.3</v>
      </c>
      <c r="S63" s="38">
        <v>0</v>
      </c>
      <c r="T63" s="37">
        <f>SUMPRODUCT(LTA!J63:AN63,LTA!J$101:AN$101,LTA!J$104:AN$104)</f>
        <v>275.06</v>
      </c>
      <c r="U63" s="37">
        <f>SUMPRODUCT(LTA!J63:AN63,LTA!J$102:AN$102,LTA!J$104:AN$104)</f>
        <v>92.97999999999999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330.84999999999997</v>
      </c>
      <c r="AB63" s="75">
        <f>-STOA!O63</f>
        <v>0</v>
      </c>
      <c r="AC63">
        <f t="shared" si="0"/>
        <v>13.539168699096297</v>
      </c>
      <c r="AD63">
        <f t="shared" si="1"/>
        <v>1421.201458493691</v>
      </c>
      <c r="AE63">
        <f>'IDT-1'!C63</f>
        <v>0</v>
      </c>
      <c r="AF63" s="24"/>
      <c r="AG63">
        <f t="shared" si="2"/>
        <v>1421.201458493691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-88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-0.15917999999999999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671.11147650596422</v>
      </c>
      <c r="P64" s="36">
        <v>33.718029568164546</v>
      </c>
      <c r="Q64" s="36">
        <v>14.609999999999998</v>
      </c>
      <c r="R64" s="38">
        <v>26.3</v>
      </c>
      <c r="S64" s="38">
        <v>0</v>
      </c>
      <c r="T64" s="37">
        <f>SUMPRODUCT(LTA!J64:AN64,LTA!J$101:AN$101,LTA!J$104:AN$104)</f>
        <v>262.95</v>
      </c>
      <c r="U64" s="37">
        <f>SUMPRODUCT(LTA!J64:AN64,LTA!J$102:AN$102,LTA!J$104:AN$104)</f>
        <v>92.97999999999999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330.84999999999997</v>
      </c>
      <c r="AB64" s="75">
        <f>-STOA!O64</f>
        <v>0</v>
      </c>
      <c r="AC64">
        <f t="shared" si="0"/>
        <v>13.279739879590071</v>
      </c>
      <c r="AD64">
        <f t="shared" si="1"/>
        <v>1428.7374560354192</v>
      </c>
      <c r="AE64">
        <f>'IDT-1'!C64</f>
        <v>-11</v>
      </c>
      <c r="AF64" s="24"/>
      <c r="AG64">
        <f t="shared" si="2"/>
        <v>1417.7374560354192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-69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-0.15917999999999999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671.84072059219966</v>
      </c>
      <c r="P65" s="36">
        <v>33.717741762657376</v>
      </c>
      <c r="Q65" s="36">
        <v>14.609999999999998</v>
      </c>
      <c r="R65" s="38">
        <v>26.3</v>
      </c>
      <c r="S65" s="38">
        <v>0</v>
      </c>
      <c r="T65" s="37">
        <f>SUMPRODUCT(LTA!J65:AN65,LTA!J$101:AN$101,LTA!J$104:AN$104)</f>
        <v>248.37</v>
      </c>
      <c r="U65" s="37">
        <f>SUMPRODUCT(LTA!J65:AN65,LTA!J$102:AN$102,LTA!J$104:AN$104)</f>
        <v>92.97999999999999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330.84999999999997</v>
      </c>
      <c r="AB65" s="75">
        <f>-STOA!O65</f>
        <v>0</v>
      </c>
      <c r="AC65">
        <f t="shared" si="0"/>
        <v>13.214218058697524</v>
      </c>
      <c r="AD65">
        <f t="shared" si="1"/>
        <v>1408.9519341370401</v>
      </c>
      <c r="AE65">
        <f>'IDT-1'!C65</f>
        <v>-1</v>
      </c>
      <c r="AF65" s="24"/>
      <c r="AG65">
        <f t="shared" si="2"/>
        <v>1407.9519341370401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-0.15917999999999999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671.84072059219966</v>
      </c>
      <c r="P66" s="36">
        <v>33.716956404007583</v>
      </c>
      <c r="Q66" s="36">
        <v>14.609999999999998</v>
      </c>
      <c r="R66" s="38">
        <v>26.3</v>
      </c>
      <c r="S66" s="38">
        <v>0</v>
      </c>
      <c r="T66" s="37">
        <f>SUMPRODUCT(LTA!J66:AN66,LTA!J$101:AN$101,LTA!J$104:AN$104)</f>
        <v>237.32</v>
      </c>
      <c r="U66" s="37">
        <f>SUMPRODUCT(LTA!J66:AN66,LTA!J$102:AN$102,LTA!J$104:AN$104)</f>
        <v>92.97999999999999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330.84999999999997</v>
      </c>
      <c r="AB66" s="75">
        <f>-STOA!O66</f>
        <v>0</v>
      </c>
      <c r="AC66">
        <f t="shared" si="0"/>
        <v>13.104449146235087</v>
      </c>
      <c r="AD66">
        <f t="shared" si="1"/>
        <v>1400.0109176908527</v>
      </c>
      <c r="AE66">
        <f>'IDT-1'!C66</f>
        <v>0</v>
      </c>
      <c r="AF66" s="24"/>
      <c r="AG66">
        <f t="shared" si="2"/>
        <v>1400.0109176908527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-73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-0.15917999999999999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670.49397112861584</v>
      </c>
      <c r="P67" s="36">
        <v>39.710000000000008</v>
      </c>
      <c r="Q67" s="36">
        <v>14.609999999999998</v>
      </c>
      <c r="R67" s="38">
        <v>26.3</v>
      </c>
      <c r="S67" s="38">
        <v>0</v>
      </c>
      <c r="T67" s="37">
        <f>SUMPRODUCT(LTA!J67:AN67,LTA!J$101:AN$101,LTA!J$104:AN$104)</f>
        <v>223.84</v>
      </c>
      <c r="U67" s="37">
        <f>SUMPRODUCT(LTA!J67:AN67,LTA!J$102:AN$102,LTA!J$104:AN$104)</f>
        <v>92.97999999999999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330.84999999999997</v>
      </c>
      <c r="AB67" s="75">
        <f>-STOA!O67</f>
        <v>0</v>
      </c>
      <c r="AC67">
        <f t="shared" si="0"/>
        <v>13.402976956842439</v>
      </c>
      <c r="AD67">
        <f t="shared" si="1"/>
        <v>1346.878684012654</v>
      </c>
      <c r="AE67">
        <f>'IDT-1'!C67</f>
        <v>0</v>
      </c>
      <c r="AF67" s="24"/>
      <c r="AG67">
        <f t="shared" si="2"/>
        <v>1346.878684012654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-117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-0.15917999999999999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670.49397112861584</v>
      </c>
      <c r="P68" s="36">
        <v>39.710000000000008</v>
      </c>
      <c r="Q68" s="36">
        <v>14.609999999999998</v>
      </c>
      <c r="R68" s="38">
        <v>26.3</v>
      </c>
      <c r="S68" s="38">
        <v>0</v>
      </c>
      <c r="T68" s="37">
        <f>SUMPRODUCT(LTA!J68:AN68,LTA!J$101:AN$101,LTA!J$104:AN$104)</f>
        <v>208.51</v>
      </c>
      <c r="U68" s="37">
        <f>SUMPRODUCT(LTA!J68:AN68,LTA!J$102:AN$102,LTA!J$104:AN$104)</f>
        <v>92.97999999999999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330.84999999999997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13.231849168217993</v>
      </c>
      <c r="AD68">
        <f t="shared" ref="AD68:AD98" si="4">SUM(B68:AB68,AI68:AV68)-AC68</f>
        <v>1336.7198118012784</v>
      </c>
      <c r="AE68">
        <f>'IDT-1'!C68</f>
        <v>0</v>
      </c>
      <c r="AF68" s="24"/>
      <c r="AG68">
        <f t="shared" ref="AG68:AG98" si="5">SUM(AD68:AF68)</f>
        <v>1336.7198118012784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-112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-0.15917999999999999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672.33650923387177</v>
      </c>
      <c r="P69" s="36">
        <v>33.716956404007583</v>
      </c>
      <c r="Q69" s="36">
        <v>14.609999999999998</v>
      </c>
      <c r="R69" s="38">
        <v>26.3</v>
      </c>
      <c r="S69" s="38">
        <v>0</v>
      </c>
      <c r="T69" s="37">
        <f>SUMPRODUCT(LTA!J69:AN69,LTA!J$101:AN$101,LTA!J$104:AN$104)</f>
        <v>194.51</v>
      </c>
      <c r="U69" s="37">
        <f>SUMPRODUCT(LTA!J69:AN69,LTA!J$102:AN$102,LTA!J$104:AN$104)</f>
        <v>92.97999999999999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330.84999999999997</v>
      </c>
      <c r="AB69" s="75">
        <f>-STOA!O69</f>
        <v>0</v>
      </c>
      <c r="AC69">
        <f t="shared" si="3"/>
        <v>13.375875442466924</v>
      </c>
      <c r="AD69">
        <f t="shared" si="4"/>
        <v>1283.4252800362931</v>
      </c>
      <c r="AE69">
        <f>'IDT-1'!C69</f>
        <v>0</v>
      </c>
      <c r="AF69" s="24"/>
      <c r="AG69">
        <f t="shared" si="5"/>
        <v>1283.4252800362931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-147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-0.15917999999999999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674.50230046692741</v>
      </c>
      <c r="P70" s="36">
        <v>33.716956404007583</v>
      </c>
      <c r="Q70" s="36">
        <v>14.609999999999998</v>
      </c>
      <c r="R70" s="38">
        <v>23.907343333333333</v>
      </c>
      <c r="S70" s="38">
        <v>0</v>
      </c>
      <c r="T70" s="37">
        <f>SUMPRODUCT(LTA!J70:AN70,LTA!J$101:AN$101,LTA!J$104:AN$104)</f>
        <v>179.07</v>
      </c>
      <c r="U70" s="37">
        <f>SUMPRODUCT(LTA!J70:AN70,LTA!J$102:AN$102,LTA!J$104:AN$104)</f>
        <v>92.97999999999999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330.84999999999997</v>
      </c>
      <c r="AB70" s="75">
        <f>-STOA!O70</f>
        <v>0</v>
      </c>
      <c r="AC70">
        <f t="shared" si="3"/>
        <v>13.176504511025477</v>
      </c>
      <c r="AD70">
        <f t="shared" si="4"/>
        <v>1275.9577855341233</v>
      </c>
      <c r="AE70">
        <f>'IDT-1'!C70</f>
        <v>0</v>
      </c>
      <c r="AF70" s="24"/>
      <c r="AG70">
        <f t="shared" si="5"/>
        <v>1275.9577855341233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-139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-0.15917999999999999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677.09999630126072</v>
      </c>
      <c r="P71" s="36">
        <v>33.71</v>
      </c>
      <c r="Q71" s="36">
        <v>12.522142734896457</v>
      </c>
      <c r="R71" s="38">
        <v>20.03</v>
      </c>
      <c r="S71" s="38">
        <v>0</v>
      </c>
      <c r="T71" s="37">
        <f>SUMPRODUCT(LTA!J71:AN71,LTA!J$101:AN$101,LTA!J$104:AN$104)</f>
        <v>163.82</v>
      </c>
      <c r="U71" s="37">
        <f>SUMPRODUCT(LTA!J71:AN71,LTA!J$102:AN$102,LTA!J$104:AN$104)</f>
        <v>92.97999999999999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330.84999999999997</v>
      </c>
      <c r="AB71" s="75">
        <f>-STOA!O71</f>
        <v>0</v>
      </c>
      <c r="AC71">
        <f t="shared" si="3"/>
        <v>13.106198614462235</v>
      </c>
      <c r="AD71">
        <f t="shared" si="4"/>
        <v>1247.5736302625755</v>
      </c>
      <c r="AE71">
        <f>'IDT-1'!C71</f>
        <v>0</v>
      </c>
      <c r="AF71" s="24"/>
      <c r="AG71">
        <f t="shared" si="5"/>
        <v>1247.5736302625755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-149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-0.15917999999999999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678.24561819675728</v>
      </c>
      <c r="P72" s="36">
        <v>51.05</v>
      </c>
      <c r="Q72" s="36">
        <v>12.522142734896457</v>
      </c>
      <c r="R72" s="38">
        <v>15.489999999999998</v>
      </c>
      <c r="S72" s="38">
        <v>0</v>
      </c>
      <c r="T72" s="37">
        <f>SUMPRODUCT(LTA!J72:AN72,LTA!J$101:AN$101,LTA!J$104:AN$104)</f>
        <v>148.63</v>
      </c>
      <c r="U72" s="37">
        <f>SUMPRODUCT(LTA!J72:AN72,LTA!J$102:AN$102,LTA!J$104:AN$104)</f>
        <v>92.97999999999999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330.84999999999997</v>
      </c>
      <c r="AB72" s="75">
        <f>-STOA!O72</f>
        <v>0</v>
      </c>
      <c r="AC72">
        <f t="shared" si="3"/>
        <v>13.087274680659515</v>
      </c>
      <c r="AD72">
        <f t="shared" si="4"/>
        <v>1247.3481760918748</v>
      </c>
      <c r="AE72">
        <f>'IDT-1'!C72</f>
        <v>0</v>
      </c>
      <c r="AF72" s="24"/>
      <c r="AG72">
        <f t="shared" si="5"/>
        <v>1247.3481760918748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-148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-0.15917999999999999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679.77284933075714</v>
      </c>
      <c r="P73" s="36">
        <v>60.690000000000005</v>
      </c>
      <c r="Q73" s="36">
        <v>12.522142734896457</v>
      </c>
      <c r="R73" s="38">
        <v>9.7799999999999994</v>
      </c>
      <c r="S73" s="38">
        <v>0</v>
      </c>
      <c r="T73" s="37">
        <f>SUMPRODUCT(LTA!J73:AN73,LTA!J$101:AN$101,LTA!J$104:AN$104)</f>
        <v>136.27000000000001</v>
      </c>
      <c r="U73" s="37">
        <f>SUMPRODUCT(LTA!J73:AN73,LTA!J$102:AN$102,LTA!J$104:AN$104)</f>
        <v>92.97999999999999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330.84999999999997</v>
      </c>
      <c r="AB73" s="75">
        <f>-STOA!O73</f>
        <v>0</v>
      </c>
      <c r="AC73">
        <f t="shared" si="3"/>
        <v>12.893752898586889</v>
      </c>
      <c r="AD73">
        <f t="shared" si="4"/>
        <v>1256.6389290079474</v>
      </c>
      <c r="AE73">
        <f>'IDT-1'!C73</f>
        <v>0</v>
      </c>
      <c r="AF73" s="24"/>
      <c r="AG73">
        <f t="shared" si="5"/>
        <v>1256.6389290079474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-132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-0.15917999999999999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680.10772585635993</v>
      </c>
      <c r="P74" s="36">
        <v>60.690000000000005</v>
      </c>
      <c r="Q74" s="36">
        <v>12.522142734896457</v>
      </c>
      <c r="R74" s="38">
        <v>5.8200000000000012</v>
      </c>
      <c r="S74" s="38">
        <v>0</v>
      </c>
      <c r="T74" s="37">
        <f>SUMPRODUCT(LTA!J74:AN74,LTA!J$101:AN$101,LTA!J$104:AN$104)</f>
        <v>121.03</v>
      </c>
      <c r="U74" s="37">
        <f>SUMPRODUCT(LTA!J74:AN74,LTA!J$102:AN$102,LTA!J$104:AN$104)</f>
        <v>92.97999999999999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330.84999999999997</v>
      </c>
      <c r="AB74" s="75">
        <f>-STOA!O74</f>
        <v>0</v>
      </c>
      <c r="AC74">
        <f t="shared" si="3"/>
        <v>12.675987757327732</v>
      </c>
      <c r="AD74">
        <f t="shared" si="4"/>
        <v>1244.9915706748093</v>
      </c>
      <c r="AE74">
        <f>'IDT-1'!C74</f>
        <v>0</v>
      </c>
      <c r="AF74" s="24"/>
      <c r="AG74">
        <f t="shared" si="5"/>
        <v>1244.9915706748093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-125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-9.0959999999999999E-2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677.72313407983597</v>
      </c>
      <c r="P75" s="36">
        <v>47.237164635976228</v>
      </c>
      <c r="Q75" s="36">
        <v>12.157919589392643</v>
      </c>
      <c r="R75" s="38">
        <v>0</v>
      </c>
      <c r="S75" s="38">
        <v>0</v>
      </c>
      <c r="T75" s="37">
        <f>SUMPRODUCT(LTA!J75:AN75,LTA!J$101:AN$101,LTA!J$104:AN$104)</f>
        <v>110.34</v>
      </c>
      <c r="U75" s="37">
        <f>SUMPRODUCT(LTA!J75:AN75,LTA!J$102:AN$102,LTA!J$104:AN$104)</f>
        <v>92.97999999999999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378.48999999999995</v>
      </c>
      <c r="AB75" s="75">
        <f>-STOA!O75</f>
        <v>0</v>
      </c>
      <c r="AC75">
        <f t="shared" si="3"/>
        <v>12.843163781169352</v>
      </c>
      <c r="AD75">
        <f t="shared" si="4"/>
        <v>1254.8209643649163</v>
      </c>
      <c r="AE75">
        <f>'IDT-1'!C75</f>
        <v>0</v>
      </c>
      <c r="AF75" s="24"/>
      <c r="AG75">
        <f t="shared" si="5"/>
        <v>1254.8209643649163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-9.0959999999999999E-2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694.92133593168853</v>
      </c>
      <c r="P76" s="36">
        <v>47.237164635976228</v>
      </c>
      <c r="Q76" s="36">
        <v>12.157919589392643</v>
      </c>
      <c r="R76" s="38">
        <v>0</v>
      </c>
      <c r="S76" s="38">
        <v>0</v>
      </c>
      <c r="T76" s="37">
        <f>SUMPRODUCT(LTA!J76:AN76,LTA!J$101:AN$101,LTA!J$104:AN$104)</f>
        <v>99.990000000000009</v>
      </c>
      <c r="U76" s="37">
        <f>SUMPRODUCT(LTA!J76:AN76,LTA!J$102:AN$102,LTA!J$104:AN$104)</f>
        <v>92.97999999999999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378.48999999999995</v>
      </c>
      <c r="AB76" s="75">
        <f>-STOA!O76</f>
        <v>0</v>
      </c>
      <c r="AC76">
        <f t="shared" si="3"/>
        <v>12.985400253973804</v>
      </c>
      <c r="AD76">
        <f t="shared" si="4"/>
        <v>1251.5269297439645</v>
      </c>
      <c r="AE76">
        <f>'IDT-1'!C76</f>
        <v>0</v>
      </c>
      <c r="AF76" s="24"/>
      <c r="AG76">
        <f t="shared" si="5"/>
        <v>1251.5269297439645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-9.0959999999999999E-2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693.32985902839653</v>
      </c>
      <c r="P77" s="36">
        <v>67.267428025234182</v>
      </c>
      <c r="Q77" s="36">
        <v>21.7</v>
      </c>
      <c r="R77" s="38">
        <v>0</v>
      </c>
      <c r="S77" s="38">
        <v>0</v>
      </c>
      <c r="T77" s="37">
        <f>SUMPRODUCT(LTA!J77:AN77,LTA!J$101:AN$101,LTA!J$104:AN$104)</f>
        <v>93.94</v>
      </c>
      <c r="U77" s="37">
        <f>SUMPRODUCT(LTA!J77:AN77,LTA!J$102:AN$102,LTA!J$104:AN$104)</f>
        <v>92.97999999999999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397.76</v>
      </c>
      <c r="AB77" s="75">
        <f>-STOA!O77</f>
        <v>0</v>
      </c>
      <c r="AC77">
        <f t="shared" si="3"/>
        <v>12.653794917913894</v>
      </c>
      <c r="AD77">
        <f t="shared" si="4"/>
        <v>1373.0594019765974</v>
      </c>
      <c r="AE77">
        <f>'IDT-1'!C77</f>
        <v>-90</v>
      </c>
      <c r="AF77" s="24"/>
      <c r="AG77">
        <f t="shared" si="5"/>
        <v>1283.0594019765974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-9.0959999999999999E-2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705.74263473092799</v>
      </c>
      <c r="P78" s="36">
        <v>67.267428025234182</v>
      </c>
      <c r="Q78" s="36">
        <v>21.7</v>
      </c>
      <c r="R78" s="38">
        <v>0</v>
      </c>
      <c r="S78" s="38">
        <v>0</v>
      </c>
      <c r="T78" s="37">
        <f>SUMPRODUCT(LTA!J78:AN78,LTA!J$101:AN$101,LTA!J$104:AN$104)</f>
        <v>88.1</v>
      </c>
      <c r="U78" s="37">
        <f>SUMPRODUCT(LTA!J78:AN78,LTA!J$102:AN$102,LTA!J$104:AN$104)</f>
        <v>92.97999999999999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397.76</v>
      </c>
      <c r="AB78" s="75">
        <f>-STOA!O78</f>
        <v>0</v>
      </c>
      <c r="AC78">
        <f t="shared" si="3"/>
        <v>12.624294656566267</v>
      </c>
      <c r="AD78">
        <f t="shared" si="4"/>
        <v>1389.6616779404767</v>
      </c>
      <c r="AE78">
        <f>'IDT-1'!C78</f>
        <v>-110</v>
      </c>
      <c r="AF78" s="24"/>
      <c r="AG78">
        <f t="shared" si="5"/>
        <v>1279.6616779404767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-9.0959999999999999E-2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47.997834619028275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707.28267557421793</v>
      </c>
      <c r="P79" s="36">
        <v>33.71</v>
      </c>
      <c r="Q79" s="36">
        <v>11.999999999999998</v>
      </c>
      <c r="R79" s="38">
        <v>0</v>
      </c>
      <c r="S79" s="38">
        <v>0</v>
      </c>
      <c r="T79" s="37">
        <f>SUMPRODUCT(LTA!J79:AN79,LTA!J$101:AN$101,LTA!J$104:AN$104)</f>
        <v>81.8</v>
      </c>
      <c r="U79" s="37">
        <f>SUMPRODUCT(LTA!J79:AN79,LTA!J$102:AN$102,LTA!J$104:AN$104)</f>
        <v>92.97999999999999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-110</v>
      </c>
      <c r="AA79" s="75">
        <f>STOA!I79</f>
        <v>397.76</v>
      </c>
      <c r="AB79" s="75">
        <f>-STOA!O79</f>
        <v>0</v>
      </c>
      <c r="AC79">
        <f t="shared" si="3"/>
        <v>13.08139532031306</v>
      </c>
      <c r="AD79">
        <f t="shared" si="4"/>
        <v>1238.7572648729331</v>
      </c>
      <c r="AE79">
        <f>'IDT-1'!C79</f>
        <v>0</v>
      </c>
      <c r="AF79" s="24"/>
      <c r="AG79">
        <f t="shared" si="5"/>
        <v>1238.7572648729331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-42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-9.0959999999999999E-2</v>
      </c>
      <c r="F80">
        <f>GT_Spot!Q80</f>
        <v>0</v>
      </c>
      <c r="G80">
        <f>PPCL_NG!Q80</f>
        <v>24.17</v>
      </c>
      <c r="H80">
        <f>PPCL_Spot!Q80</f>
        <v>0</v>
      </c>
      <c r="I80">
        <f>Bawana_NG!Q80</f>
        <v>47.997834619028275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707.88167973218776</v>
      </c>
      <c r="P80" s="36">
        <v>33.71</v>
      </c>
      <c r="Q80" s="36">
        <v>11.999999999999998</v>
      </c>
      <c r="R80" s="38">
        <v>0</v>
      </c>
      <c r="S80" s="38">
        <v>0</v>
      </c>
      <c r="T80" s="37">
        <f>SUMPRODUCT(LTA!J80:AN80,LTA!J$101:AN$101,LTA!J$104:AN$104)</f>
        <v>80.25</v>
      </c>
      <c r="U80" s="37">
        <f>SUMPRODUCT(LTA!J80:AN80,LTA!J$102:AN$102,LTA!J$104:AN$104)</f>
        <v>92.97999999999999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-115</v>
      </c>
      <c r="AA80" s="75">
        <f>STOA!I80</f>
        <v>397.76</v>
      </c>
      <c r="AB80" s="75">
        <f>-STOA!O80</f>
        <v>0</v>
      </c>
      <c r="AC80">
        <f t="shared" si="3"/>
        <v>13.107291586139565</v>
      </c>
      <c r="AD80">
        <f t="shared" si="4"/>
        <v>1233.7803727650767</v>
      </c>
      <c r="AE80">
        <f>'IDT-1'!C80</f>
        <v>0</v>
      </c>
      <c r="AF80" s="24"/>
      <c r="AG80">
        <f t="shared" si="5"/>
        <v>1233.7803727650767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-41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-9.0959999999999999E-2</v>
      </c>
      <c r="F81">
        <f>GT_Spot!Q81</f>
        <v>0</v>
      </c>
      <c r="G81">
        <f>PPCL_NG!Q81</f>
        <v>24.17</v>
      </c>
      <c r="H81">
        <f>PPCL_Spot!Q81</f>
        <v>0</v>
      </c>
      <c r="I81">
        <f>Bawana_NG!Q81</f>
        <v>57.597507033109721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812.83165257062319</v>
      </c>
      <c r="P81" s="36">
        <v>68.313209085035538</v>
      </c>
      <c r="Q81" s="36">
        <v>22.070000000000004</v>
      </c>
      <c r="R81" s="38">
        <v>0</v>
      </c>
      <c r="S81" s="38">
        <v>0</v>
      </c>
      <c r="T81" s="37">
        <f>SUMPRODUCT(LTA!J81:AN81,LTA!J$101:AN$101,LTA!J$104:AN$104)</f>
        <v>78.84</v>
      </c>
      <c r="U81" s="37">
        <f>SUMPRODUCT(LTA!J81:AN81,LTA!J$102:AN$102,LTA!J$104:AN$104)</f>
        <v>141.69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-110</v>
      </c>
      <c r="AA81" s="75">
        <f>STOA!I81</f>
        <v>397.76</v>
      </c>
      <c r="AB81" s="75">
        <f>-STOA!O81</f>
        <v>0</v>
      </c>
      <c r="AC81">
        <f t="shared" si="3"/>
        <v>16.273709218081255</v>
      </c>
      <c r="AD81">
        <f t="shared" si="4"/>
        <v>1268.1368094706872</v>
      </c>
      <c r="AE81">
        <f>'IDT-1'!C81</f>
        <v>0</v>
      </c>
      <c r="AF81" s="24"/>
      <c r="AG81">
        <f t="shared" si="5"/>
        <v>1268.1368094706872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-215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-9.0959999999999999E-2</v>
      </c>
      <c r="F82">
        <f>GT_Spot!Q82</f>
        <v>0</v>
      </c>
      <c r="G82">
        <f>PPCL_NG!Q82</f>
        <v>24.17</v>
      </c>
      <c r="H82">
        <f>PPCL_Spot!Q82</f>
        <v>0</v>
      </c>
      <c r="I82">
        <f>Bawana_NG!Q82</f>
        <v>57.597507033109721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802.26789976603516</v>
      </c>
      <c r="P82" s="36">
        <v>68.313209085035538</v>
      </c>
      <c r="Q82" s="36">
        <v>22.070000000000004</v>
      </c>
      <c r="R82" s="38">
        <v>0</v>
      </c>
      <c r="S82" s="38">
        <v>0</v>
      </c>
      <c r="T82" s="37">
        <f>SUMPRODUCT(LTA!J82:AN82,LTA!J$101:AN$101,LTA!J$104:AN$104)</f>
        <v>78.33</v>
      </c>
      <c r="U82" s="37">
        <f>SUMPRODUCT(LTA!J82:AN82,LTA!J$102:AN$102,LTA!J$104:AN$104)</f>
        <v>139.19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-95</v>
      </c>
      <c r="AA82" s="75">
        <f>STOA!I82</f>
        <v>397.76</v>
      </c>
      <c r="AB82" s="75">
        <f>-STOA!O82</f>
        <v>0</v>
      </c>
      <c r="AC82">
        <f t="shared" si="3"/>
        <v>16.058035801824051</v>
      </c>
      <c r="AD82">
        <f t="shared" si="4"/>
        <v>1266.7787300823566</v>
      </c>
      <c r="AE82">
        <f>'IDT-1'!C82</f>
        <v>0</v>
      </c>
      <c r="AF82" s="24"/>
      <c r="AG82">
        <f t="shared" si="5"/>
        <v>1266.7787300823566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-218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-9.0959999999999999E-2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57.597507033109721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801.62149015753346</v>
      </c>
      <c r="P83" s="36">
        <v>68.313209085035538</v>
      </c>
      <c r="Q83" s="36">
        <v>22.070000000000004</v>
      </c>
      <c r="R83" s="38">
        <v>0</v>
      </c>
      <c r="S83" s="38">
        <v>0</v>
      </c>
      <c r="T83" s="37">
        <f>SUMPRODUCT(LTA!J83:AN83,LTA!J$101:AN$101,LTA!J$104:AN$104)</f>
        <v>78.33</v>
      </c>
      <c r="U83" s="37">
        <f>SUMPRODUCT(LTA!J83:AN83,LTA!J$102:AN$102,LTA!J$104:AN$104)</f>
        <v>137.34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-100</v>
      </c>
      <c r="AA83" s="75">
        <f>STOA!I83</f>
        <v>397.76</v>
      </c>
      <c r="AB83" s="75">
        <f>-STOA!O83</f>
        <v>0</v>
      </c>
      <c r="AC83">
        <f t="shared" si="3"/>
        <v>16.087892907461967</v>
      </c>
      <c r="AD83">
        <f t="shared" si="4"/>
        <v>1258.2524633682167</v>
      </c>
      <c r="AE83">
        <f>'IDT-1'!C83</f>
        <v>0</v>
      </c>
      <c r="AF83" s="24"/>
      <c r="AG83">
        <f t="shared" si="5"/>
        <v>1258.2524633682167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-219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-9.0959999999999999E-2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57.597507033109721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801.65138017079437</v>
      </c>
      <c r="P84" s="36">
        <v>68.313209085035538</v>
      </c>
      <c r="Q84" s="36">
        <v>22.070000000000004</v>
      </c>
      <c r="R84" s="38">
        <v>0</v>
      </c>
      <c r="S84" s="38">
        <v>0</v>
      </c>
      <c r="T84" s="37">
        <f>SUMPRODUCT(LTA!J84:AN84,LTA!J$101:AN$101,LTA!J$104:AN$104)</f>
        <v>76.67</v>
      </c>
      <c r="U84" s="37">
        <f>SUMPRODUCT(LTA!J84:AN84,LTA!J$102:AN$102,LTA!J$104:AN$104)</f>
        <v>135.65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-85</v>
      </c>
      <c r="AA84" s="75">
        <f>STOA!I84</f>
        <v>397.76</v>
      </c>
      <c r="AB84" s="75">
        <f>-STOA!O84</f>
        <v>0</v>
      </c>
      <c r="AC84">
        <f t="shared" si="3"/>
        <v>15.873638513625801</v>
      </c>
      <c r="AD84">
        <f t="shared" si="4"/>
        <v>1277.1466077753139</v>
      </c>
      <c r="AE84">
        <f>'IDT-1'!C84</f>
        <v>-17</v>
      </c>
      <c r="AF84" s="24"/>
      <c r="AG84">
        <f t="shared" si="5"/>
        <v>1260.1466077753139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-212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-9.0959999999999999E-2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57.597507033109721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801.65109529726067</v>
      </c>
      <c r="P85" s="36">
        <v>68.313209085035538</v>
      </c>
      <c r="Q85" s="36">
        <v>22.070000000000004</v>
      </c>
      <c r="R85" s="38">
        <v>0</v>
      </c>
      <c r="S85" s="38">
        <v>0</v>
      </c>
      <c r="T85" s="37">
        <f>SUMPRODUCT(LTA!J85:AN85,LTA!J$101:AN$101,LTA!J$104:AN$104)</f>
        <v>76</v>
      </c>
      <c r="U85" s="37">
        <f>SUMPRODUCT(LTA!J85:AN85,LTA!J$102:AN$102,LTA!J$104:AN$104)</f>
        <v>133.85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</v>
      </c>
      <c r="AA85" s="75">
        <f>STOA!I85</f>
        <v>397.76</v>
      </c>
      <c r="AB85" s="75">
        <f>-STOA!O85</f>
        <v>0</v>
      </c>
      <c r="AC85">
        <f t="shared" si="3"/>
        <v>15.336147499469883</v>
      </c>
      <c r="AD85">
        <f t="shared" si="4"/>
        <v>1336.2138139159358</v>
      </c>
      <c r="AE85">
        <f>'IDT-1'!C85</f>
        <v>-75</v>
      </c>
      <c r="AF85" s="24"/>
      <c r="AG85">
        <f t="shared" si="5"/>
        <v>1261.2138139159358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-211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57.597507033109721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795.30640876298457</v>
      </c>
      <c r="P86" s="36">
        <v>68.313209085035538</v>
      </c>
      <c r="Q86" s="36">
        <v>22.070000000000004</v>
      </c>
      <c r="R86" s="38">
        <v>0</v>
      </c>
      <c r="S86" s="38">
        <v>0</v>
      </c>
      <c r="T86" s="37">
        <f>SUMPRODUCT(LTA!J86:AN86,LTA!J$101:AN$101,LTA!J$104:AN$104)</f>
        <v>75</v>
      </c>
      <c r="U86" s="37">
        <f>SUMPRODUCT(LTA!J86:AN86,LTA!J$102:AN$102,LTA!J$104:AN$104)</f>
        <v>132.11000000000001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397.76</v>
      </c>
      <c r="AB86" s="75">
        <f>-STOA!O86</f>
        <v>0</v>
      </c>
      <c r="AC86">
        <f t="shared" si="3"/>
        <v>14.987331085385517</v>
      </c>
      <c r="AD86">
        <f t="shared" si="4"/>
        <v>1359.3079437957447</v>
      </c>
      <c r="AE86">
        <f>'IDT-1'!C86</f>
        <v>-95</v>
      </c>
      <c r="AF86" s="24"/>
      <c r="AG86">
        <f t="shared" si="5"/>
        <v>1264.3079437957447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-204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57.597507033109721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792.54364004361798</v>
      </c>
      <c r="P87" s="36">
        <v>68.31738787994648</v>
      </c>
      <c r="Q87" s="36">
        <v>22.070000000000004</v>
      </c>
      <c r="R87" s="38">
        <v>0</v>
      </c>
      <c r="S87" s="38">
        <v>0</v>
      </c>
      <c r="T87" s="37">
        <f>SUMPRODUCT(LTA!J87:AN87,LTA!J$101:AN$101,LTA!J$104:AN$104)</f>
        <v>73.33</v>
      </c>
      <c r="U87" s="37">
        <f>SUMPRODUCT(LTA!J87:AN87,LTA!J$102:AN$102,LTA!J$104:AN$104)</f>
        <v>130.37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397.76</v>
      </c>
      <c r="AB87" s="75">
        <f>-STOA!O87</f>
        <v>0</v>
      </c>
      <c r="AC87">
        <f t="shared" si="3"/>
        <v>14.943986087744978</v>
      </c>
      <c r="AD87">
        <f t="shared" si="4"/>
        <v>1352.1826988689293</v>
      </c>
      <c r="AE87">
        <f>'IDT-1'!C87</f>
        <v>-85</v>
      </c>
      <c r="AF87" s="24"/>
      <c r="AG87">
        <f t="shared" si="5"/>
        <v>1267.1826988689293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-205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57.597507033109721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792.55925879291465</v>
      </c>
      <c r="P88" s="36">
        <v>68.31738787994648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65</v>
      </c>
      <c r="U88" s="37">
        <f>SUMPRODUCT(LTA!J88:AN88,LTA!J$102:AN$102,LTA!J$104:AN$104)</f>
        <v>128.38999999999999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397.76</v>
      </c>
      <c r="AB88" s="75">
        <f>-STOA!O88</f>
        <v>0</v>
      </c>
      <c r="AC88">
        <f t="shared" si="3"/>
        <v>14.730445919365735</v>
      </c>
      <c r="AD88">
        <f t="shared" si="4"/>
        <v>1357.1018577866053</v>
      </c>
      <c r="AE88">
        <f>'IDT-1'!C88</f>
        <v>-70</v>
      </c>
      <c r="AF88" s="24"/>
      <c r="AG88">
        <f t="shared" si="5"/>
        <v>1287.1018577866053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-190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57.597507033109721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792.58883364774772</v>
      </c>
      <c r="P89" s="36">
        <v>68.31738787994648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62.67</v>
      </c>
      <c r="U89" s="37">
        <f>SUMPRODUCT(LTA!J89:AN89,LTA!J$102:AN$102,LTA!J$104:AN$104)</f>
        <v>126.25999999999999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397.76</v>
      </c>
      <c r="AB89" s="75">
        <f>-STOA!O89</f>
        <v>0</v>
      </c>
      <c r="AC89">
        <f t="shared" si="3"/>
        <v>14.642403401796997</v>
      </c>
      <c r="AD89">
        <f t="shared" si="4"/>
        <v>1358.759475159007</v>
      </c>
      <c r="AE89">
        <f>'IDT-1'!C89</f>
        <v>-55</v>
      </c>
      <c r="AF89" s="24"/>
      <c r="AG89">
        <f t="shared" si="5"/>
        <v>1303.759475159007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-184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57.597507033109721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798.88898008020476</v>
      </c>
      <c r="P90" s="36">
        <v>68.31738787994648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60</v>
      </c>
      <c r="U90" s="37">
        <f>SUMPRODUCT(LTA!J90:AN90,LTA!J$102:AN$102,LTA!J$104:AN$104)</f>
        <v>125.58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397.76</v>
      </c>
      <c r="AB90" s="75">
        <f>-STOA!O90</f>
        <v>0</v>
      </c>
      <c r="AC90">
        <f t="shared" si="3"/>
        <v>14.633300000930079</v>
      </c>
      <c r="AD90">
        <f t="shared" si="4"/>
        <v>1365.7187249923309</v>
      </c>
      <c r="AE90">
        <f>'IDT-1'!C90</f>
        <v>-45</v>
      </c>
      <c r="AF90" s="24"/>
      <c r="AG90">
        <f t="shared" si="5"/>
        <v>1320.7187249923309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-180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57.597507033109721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798.90343903020471</v>
      </c>
      <c r="P91" s="36">
        <v>68.31738787994648</v>
      </c>
      <c r="Q91" s="36">
        <v>22.07</v>
      </c>
      <c r="R91" s="38">
        <v>0</v>
      </c>
      <c r="S91" s="38">
        <v>0</v>
      </c>
      <c r="T91" s="37">
        <f>SUMPRODUCT(LTA!J91:AN91,LTA!J$101:AN$101,LTA!J$104:AN$104)</f>
        <v>59.33</v>
      </c>
      <c r="U91" s="37">
        <f>SUMPRODUCT(LTA!J91:AN91,LTA!J$102:AN$102,LTA!J$104:AN$104)</f>
        <v>125.17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428.01</v>
      </c>
      <c r="AB91" s="75">
        <f>-STOA!O91</f>
        <v>0</v>
      </c>
      <c r="AC91">
        <f t="shared" si="3"/>
        <v>14.920805244734526</v>
      </c>
      <c r="AD91">
        <f t="shared" si="4"/>
        <v>1389.6156786985266</v>
      </c>
      <c r="AE91">
        <f>'IDT-1'!C91</f>
        <v>-60</v>
      </c>
      <c r="AF91" s="24"/>
      <c r="AG91">
        <f t="shared" si="5"/>
        <v>1329.6156786985266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-185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57.597507033109721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798.9563114162047</v>
      </c>
      <c r="P92" s="36">
        <v>68.31738787994648</v>
      </c>
      <c r="Q92" s="36">
        <v>22.07</v>
      </c>
      <c r="R92" s="38">
        <v>0</v>
      </c>
      <c r="S92" s="38">
        <v>0</v>
      </c>
      <c r="T92" s="37">
        <f>SUMPRODUCT(LTA!J92:AN92,LTA!J$101:AN$101,LTA!J$104:AN$104)</f>
        <v>58.33</v>
      </c>
      <c r="U92" s="37">
        <f>SUMPRODUCT(LTA!J92:AN92,LTA!J$102:AN$102,LTA!J$104:AN$104)</f>
        <v>124.88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428.01</v>
      </c>
      <c r="AB92" s="75">
        <f>-STOA!O92</f>
        <v>0</v>
      </c>
      <c r="AC92">
        <f t="shared" si="3"/>
        <v>14.884999899602256</v>
      </c>
      <c r="AD92">
        <f t="shared" si="4"/>
        <v>1391.4143564296587</v>
      </c>
      <c r="AE92">
        <f>'IDT-1'!C92</f>
        <v>-40</v>
      </c>
      <c r="AF92" s="24"/>
      <c r="AG92">
        <f t="shared" si="5"/>
        <v>1351.4143564296587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-182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57.597507033109721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797.77255838391375</v>
      </c>
      <c r="P93" s="36">
        <v>68.31738787994648</v>
      </c>
      <c r="Q93" s="36">
        <v>22.07</v>
      </c>
      <c r="R93" s="38">
        <v>0</v>
      </c>
      <c r="S93" s="38">
        <v>0</v>
      </c>
      <c r="T93" s="37">
        <f>SUMPRODUCT(LTA!J93:AN93,LTA!J$101:AN$101,LTA!J$104:AN$104)</f>
        <v>47</v>
      </c>
      <c r="U93" s="37">
        <f>SUMPRODUCT(LTA!J93:AN93,LTA!J$102:AN$102,LTA!J$104:AN$104)</f>
        <v>120.36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452.09</v>
      </c>
      <c r="AB93" s="75">
        <f>-STOA!O93</f>
        <v>0</v>
      </c>
      <c r="AC93">
        <f t="shared" si="3"/>
        <v>14.96113068958079</v>
      </c>
      <c r="AD93">
        <f t="shared" si="4"/>
        <v>1396.3844726073892</v>
      </c>
      <c r="AE93">
        <f>'IDT-1'!C93</f>
        <v>-40</v>
      </c>
      <c r="AF93" s="24"/>
      <c r="AG93">
        <f t="shared" si="5"/>
        <v>1356.3844726073892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-184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57.597507033109721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792.28593163792709</v>
      </c>
      <c r="P94" s="36">
        <v>68.31738787994648</v>
      </c>
      <c r="Q94" s="36">
        <v>22.07</v>
      </c>
      <c r="R94" s="38">
        <v>0</v>
      </c>
      <c r="S94" s="38">
        <v>0</v>
      </c>
      <c r="T94" s="37">
        <f>SUMPRODUCT(LTA!J94:AN94,LTA!J$101:AN$101,LTA!J$104:AN$104)</f>
        <v>47.33</v>
      </c>
      <c r="U94" s="37">
        <f>SUMPRODUCT(LTA!J94:AN94,LTA!J$102:AN$102,LTA!J$104:AN$104)</f>
        <v>120.7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452.09</v>
      </c>
      <c r="AB94" s="75">
        <f>-STOA!O94</f>
        <v>0</v>
      </c>
      <c r="AC94">
        <f t="shared" si="3"/>
        <v>14.912199867189614</v>
      </c>
      <c r="AD94">
        <f t="shared" si="4"/>
        <v>1392.6167766837937</v>
      </c>
      <c r="AE94">
        <f>'IDT-1'!C94</f>
        <v>-15</v>
      </c>
      <c r="AF94" s="24"/>
      <c r="AG94">
        <f t="shared" si="5"/>
        <v>1377.6167766837937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-183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-9.0959999999999999E-2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57.597507033109721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788.86179887787182</v>
      </c>
      <c r="P95" s="36">
        <v>68.31738787994648</v>
      </c>
      <c r="Q95" s="36">
        <v>22.07</v>
      </c>
      <c r="R95" s="38">
        <v>0</v>
      </c>
      <c r="S95" s="38">
        <v>0</v>
      </c>
      <c r="T95" s="37">
        <f>SUMPRODUCT(LTA!J95:AN95,LTA!J$101:AN$101,LTA!J$104:AN$104)</f>
        <v>47.67</v>
      </c>
      <c r="U95" s="37">
        <f>SUMPRODUCT(LTA!J95:AN95,LTA!J$102:AN$102,LTA!J$104:AN$104)</f>
        <v>120.86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452.09</v>
      </c>
      <c r="AB95" s="75">
        <f>-STOA!O95</f>
        <v>0</v>
      </c>
      <c r="AC95">
        <f t="shared" si="3"/>
        <v>14.760569786131812</v>
      </c>
      <c r="AD95">
        <f t="shared" si="4"/>
        <v>1404.8442740047963</v>
      </c>
      <c r="AE95">
        <f>'IDT-1'!C95</f>
        <v>0</v>
      </c>
      <c r="AF95" s="24"/>
      <c r="AG95">
        <f t="shared" si="5"/>
        <v>1404.8442740047963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-168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-9.0959999999999999E-2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57.597507033109721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785.42442966983151</v>
      </c>
      <c r="P96" s="36">
        <v>68.31738787994648</v>
      </c>
      <c r="Q96" s="36">
        <v>22.07</v>
      </c>
      <c r="R96" s="38">
        <v>0</v>
      </c>
      <c r="S96" s="38">
        <v>0</v>
      </c>
      <c r="T96" s="37">
        <f>SUMPRODUCT(LTA!J96:AN96,LTA!J$101:AN$101,LTA!J$104:AN$104)</f>
        <v>48.33</v>
      </c>
      <c r="U96" s="37">
        <f>SUMPRODUCT(LTA!J96:AN96,LTA!J$102:AN$102,LTA!J$104:AN$104)</f>
        <v>121.2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452.09</v>
      </c>
      <c r="AB96" s="75">
        <f>-STOA!O96</f>
        <v>0</v>
      </c>
      <c r="AC96">
        <f t="shared" si="3"/>
        <v>14.689268938434941</v>
      </c>
      <c r="AD96">
        <f t="shared" si="4"/>
        <v>1408.4782056444528</v>
      </c>
      <c r="AE96">
        <f>'IDT-1'!C96</f>
        <v>0</v>
      </c>
      <c r="AF96" s="24"/>
      <c r="AG96">
        <f t="shared" si="5"/>
        <v>1408.4782056444528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-162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-9.0959999999999999E-2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57.597507033109721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785.44680173583151</v>
      </c>
      <c r="P97" s="36">
        <v>68.31738787994648</v>
      </c>
      <c r="Q97" s="36">
        <v>22.07</v>
      </c>
      <c r="R97" s="38">
        <v>0</v>
      </c>
      <c r="S97" s="38">
        <v>0</v>
      </c>
      <c r="T97" s="37">
        <f>SUMPRODUCT(LTA!J97:AN97,LTA!J$101:AN$101,LTA!J$104:AN$104)</f>
        <v>49.33</v>
      </c>
      <c r="U97" s="37">
        <f>SUMPRODUCT(LTA!J97:AN97,LTA!J$102:AN$102,LTA!J$104:AN$104)</f>
        <v>121.7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452.09</v>
      </c>
      <c r="AB97" s="75">
        <f>-STOA!O97</f>
        <v>0</v>
      </c>
      <c r="AC97">
        <f t="shared" si="3"/>
        <v>14.702056863789341</v>
      </c>
      <c r="AD97">
        <f t="shared" si="4"/>
        <v>1409.9877897850986</v>
      </c>
      <c r="AE97">
        <f>'IDT-1'!C97</f>
        <v>0</v>
      </c>
      <c r="AF97" s="24"/>
      <c r="AG97">
        <f t="shared" si="5"/>
        <v>1409.9877897850986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-162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-9.0959999999999999E-2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57.597507033109721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782.04036490177623</v>
      </c>
      <c r="P98" s="36">
        <v>68.31738787994648</v>
      </c>
      <c r="Q98" s="36">
        <v>21.259999999999998</v>
      </c>
      <c r="R98" s="38">
        <v>0</v>
      </c>
      <c r="S98" s="38">
        <v>0</v>
      </c>
      <c r="T98" s="37">
        <f>SUMPRODUCT(LTA!J98:AN98,LTA!J$101:AN$101,LTA!J$104:AN$104)</f>
        <v>50</v>
      </c>
      <c r="U98" s="37">
        <f>SUMPRODUCT(LTA!J98:AN98,LTA!J$102:AN$102,LTA!J$104:AN$104)</f>
        <v>122.36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452.09</v>
      </c>
      <c r="AB98" s="75">
        <f>-STOA!O98</f>
        <v>0</v>
      </c>
      <c r="AC98">
        <f t="shared" si="3"/>
        <v>14.728637740732609</v>
      </c>
      <c r="AD98">
        <f t="shared" si="4"/>
        <v>1401.0747720740997</v>
      </c>
      <c r="AE98">
        <f>'IDT-1'!C98</f>
        <v>0</v>
      </c>
      <c r="AF98" s="24"/>
      <c r="AG98">
        <f t="shared" si="5"/>
        <v>1401.0747720740997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-168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0.14906120249999988</v>
      </c>
      <c r="E99">
        <f t="shared" si="6"/>
        <v>-2.7970200000000038E-3</v>
      </c>
      <c r="F99">
        <f t="shared" si="6"/>
        <v>0</v>
      </c>
      <c r="G99">
        <f t="shared" si="6"/>
        <v>0.58076250000000029</v>
      </c>
      <c r="H99">
        <f t="shared" si="6"/>
        <v>0</v>
      </c>
      <c r="I99">
        <f t="shared" si="6"/>
        <v>1.1974886763650838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16.927882874906011</v>
      </c>
      <c r="P99" s="36">
        <f t="shared" si="6"/>
        <v>1.130869631567559</v>
      </c>
      <c r="Q99" s="36">
        <f t="shared" si="6"/>
        <v>0.37676709305462736</v>
      </c>
      <c r="R99" s="38">
        <f t="shared" si="6"/>
        <v>0.28382249980561947</v>
      </c>
      <c r="S99" s="38">
        <f t="shared" si="6"/>
        <v>0</v>
      </c>
      <c r="T99" s="37">
        <f t="shared" si="6"/>
        <v>3.5726075000000006</v>
      </c>
      <c r="U99" s="37">
        <f t="shared" si="6"/>
        <v>2.3108249999999977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-2.4800749999999998</v>
      </c>
      <c r="AA99" s="75">
        <f t="shared" si="6"/>
        <v>8.9212549999999808</v>
      </c>
      <c r="AB99" s="75">
        <f t="shared" si="6"/>
        <v>0</v>
      </c>
      <c r="AC99">
        <f t="shared" si="6"/>
        <v>0.34276142587221575</v>
      </c>
      <c r="AD99">
        <f t="shared" si="6"/>
        <v>29.799961032326696</v>
      </c>
      <c r="AE99">
        <f t="shared" si="6"/>
        <v>-0.42831249999999998</v>
      </c>
      <c r="AG99">
        <f t="shared" si="6"/>
        <v>29.371648532326695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-2.8257474999999999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45486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7.9437600000000002</v>
      </c>
      <c r="E3">
        <f>GT_NG!T3</f>
        <v>-0.11868000000000002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69.60681345845731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744.3674178945289</v>
      </c>
      <c r="P3" s="36">
        <v>75.087129038424791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420.37000000000012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10.16</v>
      </c>
      <c r="Z3" s="34">
        <f>IEX!P3</f>
        <v>0</v>
      </c>
      <c r="AA3" s="75">
        <f>STOA!J3</f>
        <v>735.31000000000006</v>
      </c>
      <c r="AB3" s="75">
        <f>-STOA!P3</f>
        <v>0</v>
      </c>
      <c r="AC3">
        <f>SUMIF(B3:AB3,"&gt;0")*$AC$2-SUMIF(B3:AB3,"&lt;0")*($AC$2/(1-$AC$2))+SUMIF(AI3:AR3,"&gt;0")*$AC$2-SUMIF(AI3:AR3,"&lt;0")*($AC$2/(1-$AC$2))</f>
        <v>19.917345799508908</v>
      </c>
      <c r="AD3">
        <f>SUM(B3:AB3,AI3:AV3)-AC3</f>
        <v>1848.8390945919023</v>
      </c>
      <c r="AE3">
        <f>'IDT-1'!F3</f>
        <v>13.73</v>
      </c>
      <c r="AF3" s="24"/>
      <c r="AG3">
        <f>SUM(AD3:AF3)</f>
        <v>1862.5690945919023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7.9437600000000002</v>
      </c>
      <c r="E4">
        <f>GT_NG!T4</f>
        <v>-0.11868000000000002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69.60681345845731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744.36743461328285</v>
      </c>
      <c r="P4" s="36">
        <v>75.087129038424791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427.83000000000004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5.31</v>
      </c>
      <c r="Z4" s="34">
        <f>IEX!P4</f>
        <v>0</v>
      </c>
      <c r="AA4" s="75">
        <f>STOA!J4</f>
        <v>735.31000000000006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20.193404671693113</v>
      </c>
      <c r="AD4">
        <f t="shared" ref="AD4:AD67" si="1">SUM(B4:AB4,AI4:AV4)-AC4</f>
        <v>1821.1730524384718</v>
      </c>
      <c r="AE4">
        <f>'IDT-1'!F4</f>
        <v>16.018999999999998</v>
      </c>
      <c r="AF4" s="24"/>
      <c r="AG4">
        <f t="shared" ref="AG4:AG67" si="2">SUM(AD4:AF4)</f>
        <v>1837.1920524384718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-280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7.9437600000000002</v>
      </c>
      <c r="E5">
        <f>GT_NG!T5</f>
        <v>-0.11868000000000002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69.60681345845731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742.57292916039955</v>
      </c>
      <c r="P5" s="36">
        <v>75.087129038424791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427.83000000000004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4.53</v>
      </c>
      <c r="Z5" s="34">
        <f>IEX!P5</f>
        <v>0</v>
      </c>
      <c r="AA5" s="75">
        <f>STOA!J5</f>
        <v>735.31000000000006</v>
      </c>
      <c r="AB5" s="75">
        <f>-STOA!P5</f>
        <v>0</v>
      </c>
      <c r="AC5">
        <f t="shared" si="0"/>
        <v>20.341201980386671</v>
      </c>
      <c r="AD5">
        <f t="shared" si="1"/>
        <v>1798.4507496768954</v>
      </c>
      <c r="AE5">
        <f>'IDT-1'!F5</f>
        <v>22.884</v>
      </c>
      <c r="AF5" s="24"/>
      <c r="AG5">
        <f t="shared" si="2"/>
        <v>1821.3347496768954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7.9437600000000002</v>
      </c>
      <c r="E6">
        <f>GT_NG!T6</f>
        <v>-0.11868000000000002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69.60681345845731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742.57295139235896</v>
      </c>
      <c r="P6" s="36">
        <v>75.087129038424791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427.83000000000004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735.31000000000006</v>
      </c>
      <c r="AB6" s="75">
        <f>-STOA!P6</f>
        <v>0</v>
      </c>
      <c r="AC6">
        <f t="shared" si="0"/>
        <v>20.557284898881804</v>
      </c>
      <c r="AD6">
        <f t="shared" si="1"/>
        <v>1763.7046889903595</v>
      </c>
      <c r="AE6">
        <f>'IDT-1'!F6</f>
        <v>41</v>
      </c>
      <c r="AF6" s="24"/>
      <c r="AG6">
        <f t="shared" si="2"/>
        <v>1804.7046889903595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-330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7.9437600000000002</v>
      </c>
      <c r="E7">
        <f>GT_NG!T7</f>
        <v>-0.11868000000000002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56.25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661.95232724345294</v>
      </c>
      <c r="P7" s="36">
        <v>19.979063642328242</v>
      </c>
      <c r="Q7" s="36">
        <v>7.7186578581363001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418.6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735.31000000000006</v>
      </c>
      <c r="AB7" s="75">
        <f>-STOA!P7</f>
        <v>0</v>
      </c>
      <c r="AC7">
        <f t="shared" si="0"/>
        <v>17.374179854683277</v>
      </c>
      <c r="AD7">
        <f t="shared" si="1"/>
        <v>1789.6409488892343</v>
      </c>
      <c r="AE7">
        <f>'IDT-1'!F7</f>
        <v>45.625999999999998</v>
      </c>
      <c r="AF7" s="24"/>
      <c r="AG7">
        <f t="shared" si="2"/>
        <v>1835.2669488892343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-130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7.9437600000000002</v>
      </c>
      <c r="E8">
        <f>GT_NG!T8</f>
        <v>-0.11868000000000002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56.25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584.6896713094402</v>
      </c>
      <c r="P8" s="36">
        <v>19.268126670879308</v>
      </c>
      <c r="Q8" s="36">
        <v>7.7186578581363001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409.6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735.31000000000006</v>
      </c>
      <c r="AB8" s="75">
        <f>-STOA!P8</f>
        <v>0</v>
      </c>
      <c r="AC8">
        <f t="shared" si="0"/>
        <v>15.711774324539601</v>
      </c>
      <c r="AD8">
        <f t="shared" si="1"/>
        <v>1814.3297615139161</v>
      </c>
      <c r="AE8">
        <f>'IDT-1'!F8</f>
        <v>15.221</v>
      </c>
      <c r="AF8" s="24"/>
      <c r="AG8">
        <f t="shared" si="2"/>
        <v>1829.5507615139161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7.9437600000000002</v>
      </c>
      <c r="E9">
        <f>GT_NG!T9</f>
        <v>-0.11868000000000002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56.25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477.18721006418406</v>
      </c>
      <c r="P9" s="36">
        <v>48.157947319069137</v>
      </c>
      <c r="Q9" s="36">
        <v>17.639999999999997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400.6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735.31000000000006</v>
      </c>
      <c r="AB9" s="75">
        <f>-STOA!P9</f>
        <v>0</v>
      </c>
      <c r="AC9">
        <f t="shared" si="0"/>
        <v>15.14068699476479</v>
      </c>
      <c r="AD9">
        <f t="shared" si="1"/>
        <v>1726.8295503884885</v>
      </c>
      <c r="AE9">
        <f>'IDT-1'!F9</f>
        <v>0</v>
      </c>
      <c r="AF9" s="24"/>
      <c r="AG9">
        <f t="shared" si="2"/>
        <v>1726.8295503884885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7.9437600000000002</v>
      </c>
      <c r="E10">
        <f>GT_NG!T10</f>
        <v>-0.11868000000000002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56.25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477.18721006418406</v>
      </c>
      <c r="P10" s="36">
        <v>48.157947319069137</v>
      </c>
      <c r="Q10" s="36">
        <v>17.639999999999997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391.46000000000004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735.31000000000006</v>
      </c>
      <c r="AB10" s="75">
        <f>-STOA!P10</f>
        <v>0</v>
      </c>
      <c r="AC10">
        <f t="shared" si="0"/>
        <v>15.233334149262568</v>
      </c>
      <c r="AD10">
        <f t="shared" si="1"/>
        <v>1697.5969032339904</v>
      </c>
      <c r="AE10">
        <f>'IDT-1'!F10</f>
        <v>0</v>
      </c>
      <c r="AF10" s="24"/>
      <c r="AG10">
        <f t="shared" si="2"/>
        <v>1697.5969032339904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7.9437600000000002</v>
      </c>
      <c r="E11">
        <f>GT_NG!T11</f>
        <v>-0.11868000000000002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481.52312137428174</v>
      </c>
      <c r="P11" s="36">
        <v>48.157947319069137</v>
      </c>
      <c r="Q11" s="36">
        <v>26.665363351877605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393.57000000000005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-56</v>
      </c>
      <c r="AA11" s="75">
        <f>STOA!J11</f>
        <v>687.15000000000009</v>
      </c>
      <c r="AB11" s="75">
        <f>-STOA!P11</f>
        <v>0</v>
      </c>
      <c r="AC11">
        <f t="shared" si="0"/>
        <v>15.463175802772499</v>
      </c>
      <c r="AD11">
        <f t="shared" si="1"/>
        <v>1712.6783362424565</v>
      </c>
      <c r="AE11">
        <f>'IDT-1'!F11</f>
        <v>0</v>
      </c>
      <c r="AF11" s="24"/>
      <c r="AG11">
        <f t="shared" si="2"/>
        <v>1712.6783362424565</v>
      </c>
      <c r="AI11" s="34">
        <f>PXIL!J11</f>
        <v>0</v>
      </c>
      <c r="AJ11" s="34">
        <f>PXIL!P11</f>
        <v>0</v>
      </c>
      <c r="AK11" s="34">
        <f>RTM_IEX!J11</f>
        <v>52.98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7.9437600000000002</v>
      </c>
      <c r="E12">
        <f>GT_NG!T12</f>
        <v>-0.11868000000000002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481.52357184168125</v>
      </c>
      <c r="P12" s="36">
        <v>48.157947319069137</v>
      </c>
      <c r="Q12" s="36">
        <v>17.639999999999997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393.24000000000007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687.15000000000009</v>
      </c>
      <c r="AB12" s="75">
        <f>-STOA!P12</f>
        <v>0</v>
      </c>
      <c r="AC12">
        <f t="shared" si="0"/>
        <v>14.592245067822429</v>
      </c>
      <c r="AD12">
        <f t="shared" si="1"/>
        <v>1692.214354092928</v>
      </c>
      <c r="AE12">
        <f>'IDT-1'!F12</f>
        <v>0</v>
      </c>
      <c r="AF12" s="24"/>
      <c r="AG12">
        <f t="shared" si="2"/>
        <v>1692.214354092928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7.9437600000000002</v>
      </c>
      <c r="E13">
        <f>GT_NG!T13</f>
        <v>-0.11868000000000002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479.72913862441357</v>
      </c>
      <c r="P13" s="36">
        <v>19.268126670879308</v>
      </c>
      <c r="Q13" s="36">
        <v>17.639999999999997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392.90000000000003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687.15000000000009</v>
      </c>
      <c r="AB13" s="75">
        <f>-STOA!P13</f>
        <v>0</v>
      </c>
      <c r="AC13">
        <f t="shared" si="0"/>
        <v>14.215135227816825</v>
      </c>
      <c r="AD13">
        <f t="shared" si="1"/>
        <v>1677.8245027267112</v>
      </c>
      <c r="AE13">
        <f>'IDT-1'!F13</f>
        <v>0</v>
      </c>
      <c r="AF13" s="24"/>
      <c r="AG13">
        <f t="shared" si="2"/>
        <v>1677.8245027267112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7.9437600000000002</v>
      </c>
      <c r="E14">
        <f>GT_NG!T14</f>
        <v>-0.11868000000000002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479.72913862441357</v>
      </c>
      <c r="P14" s="36">
        <v>19.268126670879308</v>
      </c>
      <c r="Q14" s="36">
        <v>17.639999999999997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392.57000000000005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687.15000000000009</v>
      </c>
      <c r="AB14" s="75">
        <f>-STOA!P14</f>
        <v>0</v>
      </c>
      <c r="AC14">
        <f t="shared" si="0"/>
        <v>14.466497959563496</v>
      </c>
      <c r="AD14">
        <f t="shared" si="1"/>
        <v>1647.2431399949644</v>
      </c>
      <c r="AE14">
        <f>'IDT-1'!F14</f>
        <v>0</v>
      </c>
      <c r="AF14" s="24"/>
      <c r="AG14">
        <f t="shared" si="2"/>
        <v>1647.2431399949644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7.9437600000000002</v>
      </c>
      <c r="E15">
        <f>GT_NG!T15</f>
        <v>-0.11868000000000002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481.25861620548659</v>
      </c>
      <c r="P15" s="36">
        <v>19.268126670879308</v>
      </c>
      <c r="Q15" s="36">
        <v>17.639999999999997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391.89000000000004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686.96</v>
      </c>
      <c r="AB15" s="75">
        <f>-STOA!P15</f>
        <v>0</v>
      </c>
      <c r="AC15">
        <f t="shared" si="0"/>
        <v>14.217902839497839</v>
      </c>
      <c r="AD15">
        <f t="shared" si="1"/>
        <v>1678.1512126961031</v>
      </c>
      <c r="AE15">
        <f>'IDT-1'!F15</f>
        <v>-63.43</v>
      </c>
      <c r="AF15" s="24"/>
      <c r="AG15">
        <f t="shared" si="2"/>
        <v>1614.7212126961031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7.9437600000000002</v>
      </c>
      <c r="E16">
        <f>GT_NG!T16</f>
        <v>-0.11868000000000002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481.25861620548659</v>
      </c>
      <c r="P16" s="36">
        <v>19.268126670879308</v>
      </c>
      <c r="Q16" s="36">
        <v>17.639999999999997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391.55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686.96</v>
      </c>
      <c r="AB16" s="75">
        <f>-STOA!P16</f>
        <v>0</v>
      </c>
      <c r="AC16">
        <f t="shared" si="0"/>
        <v>14.426825782620064</v>
      </c>
      <c r="AD16">
        <f t="shared" si="1"/>
        <v>1652.6022897529808</v>
      </c>
      <c r="AE16">
        <f>'IDT-1'!F16</f>
        <v>-59.393999999999998</v>
      </c>
      <c r="AF16" s="24"/>
      <c r="AG16">
        <f t="shared" si="2"/>
        <v>1593.2082897529808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-25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7.9437600000000002</v>
      </c>
      <c r="E17">
        <f>GT_NG!T17</f>
        <v>-0.11868000000000002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477.55571757824265</v>
      </c>
      <c r="P17" s="36">
        <v>19.268873955472444</v>
      </c>
      <c r="Q17" s="36">
        <v>17.639999999999997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394.05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686.96</v>
      </c>
      <c r="AB17" s="75">
        <f>-STOA!P17</f>
        <v>0</v>
      </c>
      <c r="AC17">
        <f t="shared" si="0"/>
        <v>14.713218231712915</v>
      </c>
      <c r="AD17">
        <f t="shared" si="1"/>
        <v>1616.1137459612371</v>
      </c>
      <c r="AE17">
        <f>'IDT-1'!F17</f>
        <v>-44.401000000000003</v>
      </c>
      <c r="AF17" s="24"/>
      <c r="AG17">
        <f t="shared" si="2"/>
        <v>1571.712745961237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7.9437600000000002</v>
      </c>
      <c r="E18">
        <f>GT_NG!T18</f>
        <v>-0.11868000000000002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477.55571757824265</v>
      </c>
      <c r="P18" s="36">
        <v>19.268873955472444</v>
      </c>
      <c r="Q18" s="36">
        <v>17.639999999999997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394.05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686.96</v>
      </c>
      <c r="AB18" s="75">
        <f>-STOA!P18</f>
        <v>0</v>
      </c>
      <c r="AC18">
        <f t="shared" si="0"/>
        <v>15.052064540708479</v>
      </c>
      <c r="AD18">
        <f t="shared" si="1"/>
        <v>1575.7748996522416</v>
      </c>
      <c r="AE18">
        <f>'IDT-1'!F18</f>
        <v>-25.372</v>
      </c>
      <c r="AF18" s="24"/>
      <c r="AG18">
        <f t="shared" si="2"/>
        <v>1550.4028996522416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7.9437600000000002</v>
      </c>
      <c r="E19">
        <f>GT_NG!T19</f>
        <v>-0.11868000000000002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479.551522334786</v>
      </c>
      <c r="P19" s="36">
        <v>19.268873955472444</v>
      </c>
      <c r="Q19" s="36">
        <v>17.639999999999997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393.71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</v>
      </c>
      <c r="AA19" s="75">
        <f>STOA!J19</f>
        <v>686.78000000000009</v>
      </c>
      <c r="AB19" s="75">
        <f>-STOA!P19</f>
        <v>0</v>
      </c>
      <c r="AC19">
        <f t="shared" si="0"/>
        <v>15.403307609659002</v>
      </c>
      <c r="AD19">
        <f t="shared" si="1"/>
        <v>1536.8994613398345</v>
      </c>
      <c r="AE19">
        <f>'IDT-1'!F19</f>
        <v>0</v>
      </c>
      <c r="AF19" s="24"/>
      <c r="AG19">
        <f t="shared" si="2"/>
        <v>1536.8994613398345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-130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7.9437600000000002</v>
      </c>
      <c r="E20">
        <f>GT_NG!T20</f>
        <v>-0.11868000000000002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482.02840764256052</v>
      </c>
      <c r="P20" s="36">
        <v>19.268873955472444</v>
      </c>
      <c r="Q20" s="36">
        <v>17.639999999999997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393.71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</v>
      </c>
      <c r="AA20" s="75">
        <f>STOA!J20</f>
        <v>686.78000000000009</v>
      </c>
      <c r="AB20" s="75">
        <f>-STOA!P20</f>
        <v>0</v>
      </c>
      <c r="AC20">
        <f t="shared" si="0"/>
        <v>15.652834704816314</v>
      </c>
      <c r="AD20">
        <f t="shared" si="1"/>
        <v>1512.1268195524515</v>
      </c>
      <c r="AE20">
        <f>'IDT-1'!F20</f>
        <v>0</v>
      </c>
      <c r="AF20" s="24"/>
      <c r="AG20">
        <f t="shared" si="2"/>
        <v>1512.1268195524515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-140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7.9437600000000002</v>
      </c>
      <c r="E21">
        <f>GT_NG!T21</f>
        <v>-0.11868000000000002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480.2331515178418</v>
      </c>
      <c r="P21" s="36">
        <v>27.959999999999997</v>
      </c>
      <c r="Q21" s="36">
        <v>17.639999999999997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393.71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-94</v>
      </c>
      <c r="AA21" s="75">
        <f>STOA!J21</f>
        <v>686.78000000000009</v>
      </c>
      <c r="AB21" s="75">
        <f>-STOA!P21</f>
        <v>0</v>
      </c>
      <c r="AC21">
        <f t="shared" si="0"/>
        <v>15.939481270714712</v>
      </c>
      <c r="AD21">
        <f t="shared" si="1"/>
        <v>1491.7360429063624</v>
      </c>
      <c r="AE21">
        <f>'IDT-1'!F21</f>
        <v>0</v>
      </c>
      <c r="AF21" s="24"/>
      <c r="AG21">
        <f t="shared" si="2"/>
        <v>1491.7360429063624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7.9437600000000002</v>
      </c>
      <c r="E22">
        <f>GT_NG!T22</f>
        <v>-0.11868000000000002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480.2331515178418</v>
      </c>
      <c r="P22" s="36">
        <v>19.268260673345971</v>
      </c>
      <c r="Q22" s="36">
        <v>17.639999999999997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393.71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-114</v>
      </c>
      <c r="AA22" s="75">
        <f>STOA!J22</f>
        <v>686.78000000000009</v>
      </c>
      <c r="AB22" s="75">
        <f>-STOA!P22</f>
        <v>0</v>
      </c>
      <c r="AC22">
        <f t="shared" si="0"/>
        <v>16.035893814868601</v>
      </c>
      <c r="AD22">
        <f t="shared" si="1"/>
        <v>1462.947891035554</v>
      </c>
      <c r="AE22">
        <f>'IDT-1'!F22</f>
        <v>0</v>
      </c>
      <c r="AF22" s="24"/>
      <c r="AG22">
        <f t="shared" si="2"/>
        <v>1462.947891035554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7.9437600000000002</v>
      </c>
      <c r="E23">
        <f>GT_NG!T23</f>
        <v>-0.11868000000000002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482.99428789616695</v>
      </c>
      <c r="P23" s="36">
        <v>19.268260673345971</v>
      </c>
      <c r="Q23" s="36">
        <v>17.639999999999997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393.47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-51</v>
      </c>
      <c r="AA23" s="75">
        <f>STOA!J23</f>
        <v>686.78000000000009</v>
      </c>
      <c r="AB23" s="75">
        <f>-STOA!P23</f>
        <v>0</v>
      </c>
      <c r="AC23">
        <f t="shared" si="0"/>
        <v>16.201081041769648</v>
      </c>
      <c r="AD23">
        <f t="shared" si="1"/>
        <v>1448.3038401869783</v>
      </c>
      <c r="AE23">
        <f>'IDT-1'!F23</f>
        <v>0</v>
      </c>
      <c r="AF23" s="24"/>
      <c r="AG23">
        <f t="shared" si="2"/>
        <v>1448.3038401869783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-180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7.9437600000000002</v>
      </c>
      <c r="E24">
        <f>GT_NG!T24</f>
        <v>-0.11868000000000002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484.19833591605493</v>
      </c>
      <c r="P24" s="36">
        <v>19.268260673345971</v>
      </c>
      <c r="Q24" s="36">
        <v>17.639999999999997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393.47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-151</v>
      </c>
      <c r="AA24" s="75">
        <f>STOA!J24</f>
        <v>686.78000000000009</v>
      </c>
      <c r="AB24" s="75">
        <f>-STOA!P24</f>
        <v>0</v>
      </c>
      <c r="AC24">
        <f t="shared" si="0"/>
        <v>16.507685565507824</v>
      </c>
      <c r="AD24">
        <f t="shared" si="1"/>
        <v>1414.2012836831279</v>
      </c>
      <c r="AE24">
        <f>'IDT-1'!F24</f>
        <v>0</v>
      </c>
      <c r="AF24" s="24"/>
      <c r="AG24">
        <f t="shared" si="2"/>
        <v>1414.2012836831279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-115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7.9437600000000002</v>
      </c>
      <c r="E25">
        <f>GT_NG!T25</f>
        <v>-0.11868000000000002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483.15638261155885</v>
      </c>
      <c r="P25" s="36">
        <v>19.268260673345971</v>
      </c>
      <c r="Q25" s="36">
        <v>17.639999999999997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392.93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-174</v>
      </c>
      <c r="AA25" s="75">
        <f>STOA!J25</f>
        <v>686.78000000000009</v>
      </c>
      <c r="AB25" s="75">
        <f>-STOA!P25</f>
        <v>0</v>
      </c>
      <c r="AC25">
        <f t="shared" si="0"/>
        <v>16.731589574046946</v>
      </c>
      <c r="AD25">
        <f t="shared" si="1"/>
        <v>1384.3954263700928</v>
      </c>
      <c r="AE25">
        <f>'IDT-1'!F25</f>
        <v>0</v>
      </c>
      <c r="AF25" s="24"/>
      <c r="AG25">
        <f t="shared" si="2"/>
        <v>1384.3954263700928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7.9437600000000002</v>
      </c>
      <c r="E26">
        <f>GT_NG!T26</f>
        <v>-0.11868000000000002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499.47725227055213</v>
      </c>
      <c r="P26" s="36">
        <v>19.268260673345971</v>
      </c>
      <c r="Q26" s="36">
        <v>17.639999999999997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394.08014600000001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-205</v>
      </c>
      <c r="AA26" s="75">
        <f>STOA!J26</f>
        <v>686.78000000000009</v>
      </c>
      <c r="AB26" s="75">
        <f>-STOA!P26</f>
        <v>0</v>
      </c>
      <c r="AC26">
        <f t="shared" si="0"/>
        <v>17.140951995054053</v>
      </c>
      <c r="AD26">
        <f t="shared" si="1"/>
        <v>1370.4570796080791</v>
      </c>
      <c r="AE26">
        <f>'IDT-1'!F26</f>
        <v>0</v>
      </c>
      <c r="AF26" s="24"/>
      <c r="AG26">
        <f t="shared" si="2"/>
        <v>1370.4570796080791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7.9437600000000002</v>
      </c>
      <c r="E27">
        <f>GT_NG!T27</f>
        <v>-0.11868000000000002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503.88141169196302</v>
      </c>
      <c r="P27" s="36">
        <v>19.268260673345971</v>
      </c>
      <c r="Q27" s="36">
        <v>17.639999999999997</v>
      </c>
      <c r="R27" s="38">
        <v>4.4125461893764433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396.33512500000001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-232</v>
      </c>
      <c r="AA27" s="75">
        <f>STOA!J27</f>
        <v>686.69</v>
      </c>
      <c r="AB27" s="75">
        <f>-STOA!P27</f>
        <v>0</v>
      </c>
      <c r="AC27">
        <f t="shared" si="0"/>
        <v>17.385607827107783</v>
      </c>
      <c r="AD27">
        <f t="shared" si="1"/>
        <v>1365.1941083868126</v>
      </c>
      <c r="AE27">
        <f>'IDT-1'!F27</f>
        <v>0</v>
      </c>
      <c r="AF27" s="24"/>
      <c r="AG27">
        <f t="shared" si="2"/>
        <v>1365.1941083868126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-0.11868000000000002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503.88141169196302</v>
      </c>
      <c r="P28" s="36">
        <v>19.268260673345971</v>
      </c>
      <c r="Q28" s="36">
        <v>17.639999999999997</v>
      </c>
      <c r="R28" s="38">
        <v>7.2299999999999995</v>
      </c>
      <c r="S28" s="38">
        <v>0</v>
      </c>
      <c r="T28" s="37">
        <f>SUMPRODUCT(LTA!J28:AN28,LTA!J$101:AN$101,LTA!J$105:AN$105)</f>
        <v>2.2000000000000002</v>
      </c>
      <c r="U28" s="37">
        <f>SUMPRODUCT(LTA!J28:AN28,LTA!J$102:AN$102,LTA!J$105:AN$105)</f>
        <v>400.76026300000001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-248</v>
      </c>
      <c r="AA28" s="75">
        <f>STOA!J28</f>
        <v>686.69</v>
      </c>
      <c r="AB28" s="75">
        <f>-STOA!P28</f>
        <v>0</v>
      </c>
      <c r="AC28">
        <f t="shared" si="0"/>
        <v>17.592822389915245</v>
      </c>
      <c r="AD28">
        <f t="shared" si="1"/>
        <v>1357.5197556346286</v>
      </c>
      <c r="AE28">
        <f>'IDT-1'!F28</f>
        <v>0</v>
      </c>
      <c r="AF28" s="24"/>
      <c r="AG28">
        <f t="shared" si="2"/>
        <v>1357.5197556346286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-110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-0.11868000000000002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503.45381299055856</v>
      </c>
      <c r="P29" s="36">
        <v>19.268260673345971</v>
      </c>
      <c r="Q29" s="36">
        <v>17.639999999999997</v>
      </c>
      <c r="R29" s="38">
        <v>10.95</v>
      </c>
      <c r="S29" s="38">
        <v>0</v>
      </c>
      <c r="T29" s="37">
        <f>SUMPRODUCT(LTA!J29:AN29,LTA!J$101:AN$101,LTA!J$105:AN$105)</f>
        <v>5.62</v>
      </c>
      <c r="U29" s="37">
        <f>SUMPRODUCT(LTA!J29:AN29,LTA!J$102:AN$102,LTA!J$105:AN$105)</f>
        <v>406.13085999999998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-273</v>
      </c>
      <c r="AA29" s="75">
        <f>STOA!J29</f>
        <v>686.69</v>
      </c>
      <c r="AB29" s="75">
        <f>-STOA!P29</f>
        <v>0</v>
      </c>
      <c r="AC29">
        <f t="shared" si="0"/>
        <v>17.567252209750109</v>
      </c>
      <c r="AD29">
        <f t="shared" si="1"/>
        <v>1384.6283241133892</v>
      </c>
      <c r="AE29">
        <f>'IDT-1'!F29</f>
        <v>0</v>
      </c>
      <c r="AF29" s="24"/>
      <c r="AG29">
        <f t="shared" si="2"/>
        <v>1384.6283241133892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-0.11868000000000002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498.54305692217906</v>
      </c>
      <c r="P30" s="36">
        <v>19.268260673345971</v>
      </c>
      <c r="Q30" s="36">
        <v>17.639999999999997</v>
      </c>
      <c r="R30" s="38">
        <v>16.309999999999999</v>
      </c>
      <c r="S30" s="38">
        <v>0</v>
      </c>
      <c r="T30" s="37">
        <f>SUMPRODUCT(LTA!J30:AN30,LTA!J$101:AN$101,LTA!J$105:AN$105)</f>
        <v>8.9700000000000006</v>
      </c>
      <c r="U30" s="37">
        <f>SUMPRODUCT(LTA!J30:AN30,LTA!J$102:AN$102,LTA!J$105:AN$105)</f>
        <v>412.43716899999998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-299</v>
      </c>
      <c r="AA30" s="75">
        <f>STOA!J30</f>
        <v>686.69</v>
      </c>
      <c r="AB30" s="75">
        <f>-STOA!P30</f>
        <v>0</v>
      </c>
      <c r="AC30">
        <f t="shared" si="0"/>
        <v>17.872388955222839</v>
      </c>
      <c r="AD30">
        <f t="shared" si="1"/>
        <v>1368.4287402995371</v>
      </c>
      <c r="AE30">
        <f>'IDT-1'!F30</f>
        <v>0</v>
      </c>
      <c r="AF30" s="24"/>
      <c r="AG30">
        <f t="shared" si="2"/>
        <v>1368.4287402995371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-0.11868000000000002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503.36576483911966</v>
      </c>
      <c r="P31" s="36">
        <v>19.268260673345971</v>
      </c>
      <c r="Q31" s="36">
        <v>17.639999999999997</v>
      </c>
      <c r="R31" s="38">
        <v>20.63</v>
      </c>
      <c r="S31" s="38">
        <v>0</v>
      </c>
      <c r="T31" s="37">
        <f>SUMPRODUCT(LTA!J31:AN31,LTA!J$101:AN$101,LTA!J$105:AN$105)</f>
        <v>12.42</v>
      </c>
      <c r="U31" s="37">
        <f>SUMPRODUCT(LTA!J31:AN31,LTA!J$102:AN$102,LTA!J$105:AN$105)</f>
        <v>399.28576800000002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-317</v>
      </c>
      <c r="AA31" s="75">
        <f>STOA!J31</f>
        <v>686.69</v>
      </c>
      <c r="AB31" s="75">
        <f>-STOA!P31</f>
        <v>0</v>
      </c>
      <c r="AC31">
        <f t="shared" si="0"/>
        <v>17.808397829250914</v>
      </c>
      <c r="AD31">
        <f t="shared" si="1"/>
        <v>1374.9340383424496</v>
      </c>
      <c r="AE31">
        <f>'IDT-1'!F31</f>
        <v>0</v>
      </c>
      <c r="AF31" s="24"/>
      <c r="AG31">
        <f t="shared" si="2"/>
        <v>1374.9340383424496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-45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-0.11868000000000002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485.91610004947893</v>
      </c>
      <c r="P32" s="36">
        <v>19.268260673345971</v>
      </c>
      <c r="Q32" s="36">
        <v>17.639999999999997</v>
      </c>
      <c r="R32" s="38">
        <v>22.9</v>
      </c>
      <c r="S32" s="38">
        <v>0</v>
      </c>
      <c r="T32" s="37">
        <f>SUMPRODUCT(LTA!J32:AN32,LTA!J$101:AN$101,LTA!J$105:AN$105)</f>
        <v>17.95</v>
      </c>
      <c r="U32" s="37">
        <f>SUMPRODUCT(LTA!J32:AN32,LTA!J$102:AN$102,LTA!J$105:AN$105)</f>
        <v>387.36525900000004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-322</v>
      </c>
      <c r="AA32" s="75">
        <f>STOA!J32</f>
        <v>686.69</v>
      </c>
      <c r="AB32" s="75">
        <f>-STOA!P32</f>
        <v>0</v>
      </c>
      <c r="AC32">
        <f t="shared" si="0"/>
        <v>17.457785214920154</v>
      </c>
      <c r="AD32">
        <f t="shared" si="1"/>
        <v>1373.7144771671396</v>
      </c>
      <c r="AE32">
        <f>'IDT-1'!F32</f>
        <v>0</v>
      </c>
      <c r="AF32" s="24"/>
      <c r="AG32">
        <f t="shared" si="2"/>
        <v>1373.7144771671396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-0.11868000000000002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485.04487282981057</v>
      </c>
      <c r="P33" s="36">
        <v>19.268260673345971</v>
      </c>
      <c r="Q33" s="36">
        <v>17.639999999999997</v>
      </c>
      <c r="R33" s="38">
        <v>24.2</v>
      </c>
      <c r="S33" s="38">
        <v>0</v>
      </c>
      <c r="T33" s="37">
        <f>SUMPRODUCT(LTA!J33:AN33,LTA!J$101:AN$101,LTA!J$105:AN$105)</f>
        <v>22.56</v>
      </c>
      <c r="U33" s="37">
        <f>SUMPRODUCT(LTA!J33:AN33,LTA!J$102:AN$102,LTA!J$105:AN$105)</f>
        <v>367.23768200000001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-340</v>
      </c>
      <c r="AA33" s="75">
        <f>STOA!J33</f>
        <v>686.69</v>
      </c>
      <c r="AB33" s="75">
        <f>-STOA!P33</f>
        <v>0</v>
      </c>
      <c r="AC33">
        <f t="shared" si="0"/>
        <v>17.652943253020723</v>
      </c>
      <c r="AD33">
        <f t="shared" si="1"/>
        <v>1320.4305149093707</v>
      </c>
      <c r="AE33">
        <f>'IDT-1'!F33</f>
        <v>0</v>
      </c>
      <c r="AF33" s="24"/>
      <c r="AG33">
        <f t="shared" si="2"/>
        <v>1320.4305149093707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-0.11868000000000002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463.83868684739684</v>
      </c>
      <c r="P34" s="36">
        <v>19.268260673345971</v>
      </c>
      <c r="Q34" s="36">
        <v>17.639999999999997</v>
      </c>
      <c r="R34" s="38">
        <v>24.2</v>
      </c>
      <c r="S34" s="38">
        <v>0</v>
      </c>
      <c r="T34" s="37">
        <f>SUMPRODUCT(LTA!J34:AN34,LTA!J$101:AN$101,LTA!J$105:AN$105)</f>
        <v>30.52</v>
      </c>
      <c r="U34" s="37">
        <f>SUMPRODUCT(LTA!J34:AN34,LTA!J$102:AN$102,LTA!J$105:AN$105)</f>
        <v>373.56348499999996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-156</v>
      </c>
      <c r="AA34" s="75">
        <f>STOA!J34</f>
        <v>686.69</v>
      </c>
      <c r="AB34" s="75">
        <f>-STOA!P34</f>
        <v>0</v>
      </c>
      <c r="AC34">
        <f t="shared" si="0"/>
        <v>17.56411940506889</v>
      </c>
      <c r="AD34">
        <f t="shared" si="1"/>
        <v>1317.9789557749089</v>
      </c>
      <c r="AE34">
        <f>'IDT-1'!F34</f>
        <v>0</v>
      </c>
      <c r="AF34" s="24"/>
      <c r="AG34">
        <f t="shared" si="2"/>
        <v>1317.9789557749089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-0.11868000000000002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461.98556293287771</v>
      </c>
      <c r="P35" s="36">
        <v>19.268260673345971</v>
      </c>
      <c r="Q35" s="36">
        <v>17.639999999999997</v>
      </c>
      <c r="R35" s="38">
        <v>25.2</v>
      </c>
      <c r="S35" s="38">
        <v>0</v>
      </c>
      <c r="T35" s="37">
        <f>SUMPRODUCT(LTA!J35:AN35,LTA!J$101:AN$101,LTA!J$105:AN$105)</f>
        <v>29.52</v>
      </c>
      <c r="U35" s="37">
        <f>SUMPRODUCT(LTA!J35:AN35,LTA!J$102:AN$102,LTA!J$105:AN$105)</f>
        <v>378.38726400000002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-167</v>
      </c>
      <c r="AA35" s="75">
        <f>STOA!J35</f>
        <v>686.69</v>
      </c>
      <c r="AB35" s="75">
        <f>-STOA!P35</f>
        <v>0</v>
      </c>
      <c r="AC35">
        <f t="shared" si="0"/>
        <v>17.936390374507383</v>
      </c>
      <c r="AD35">
        <f t="shared" si="1"/>
        <v>1279.5773398909512</v>
      </c>
      <c r="AE35">
        <f>'IDT-1'!F35</f>
        <v>0</v>
      </c>
      <c r="AF35" s="24"/>
      <c r="AG35">
        <f t="shared" si="2"/>
        <v>1279.5773398909512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-0.11868000000000002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462.02900734687773</v>
      </c>
      <c r="P36" s="36">
        <v>19.268260673345971</v>
      </c>
      <c r="Q36" s="36">
        <v>17.639999999999997</v>
      </c>
      <c r="R36" s="38">
        <v>25.2</v>
      </c>
      <c r="S36" s="38">
        <v>0</v>
      </c>
      <c r="T36" s="37">
        <f>SUMPRODUCT(LTA!J36:AN36,LTA!J$101:AN$101,LTA!J$105:AN$105)</f>
        <v>37.51</v>
      </c>
      <c r="U36" s="37">
        <f>SUMPRODUCT(LTA!J36:AN36,LTA!J$102:AN$102,LTA!J$105:AN$105)</f>
        <v>385.17952499999996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-176</v>
      </c>
      <c r="AA36" s="75">
        <f>STOA!J36</f>
        <v>686.69</v>
      </c>
      <c r="AB36" s="75">
        <f>-STOA!P36</f>
        <v>0</v>
      </c>
      <c r="AC36">
        <f t="shared" si="0"/>
        <v>18.221878296757872</v>
      </c>
      <c r="AD36">
        <f t="shared" si="1"/>
        <v>1275.1175573827006</v>
      </c>
      <c r="AE36">
        <f>'IDT-1'!F36</f>
        <v>0</v>
      </c>
      <c r="AF36" s="24"/>
      <c r="AG36">
        <f t="shared" si="2"/>
        <v>1275.1175573827006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-260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-0.11868000000000002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455.02901936552075</v>
      </c>
      <c r="P37" s="36">
        <v>19.268260673345971</v>
      </c>
      <c r="Q37" s="36">
        <v>17.639999999999997</v>
      </c>
      <c r="R37" s="38">
        <v>25.2</v>
      </c>
      <c r="S37" s="38">
        <v>0</v>
      </c>
      <c r="T37" s="37">
        <f>SUMPRODUCT(LTA!J37:AN37,LTA!J$101:AN$101,LTA!J$105:AN$105)</f>
        <v>45.519999999999996</v>
      </c>
      <c r="U37" s="37">
        <f>SUMPRODUCT(LTA!J37:AN37,LTA!J$102:AN$102,LTA!J$105:AN$105)</f>
        <v>385.63635299999999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-184</v>
      </c>
      <c r="AA37" s="75">
        <f>STOA!J37</f>
        <v>686.69</v>
      </c>
      <c r="AB37" s="75">
        <f>-STOA!P37</f>
        <v>0</v>
      </c>
      <c r="AC37">
        <f t="shared" si="0"/>
        <v>18.047834282966917</v>
      </c>
      <c r="AD37">
        <f t="shared" si="1"/>
        <v>1298.7584414151347</v>
      </c>
      <c r="AE37">
        <f>'IDT-1'!F37</f>
        <v>0</v>
      </c>
      <c r="AF37" s="24"/>
      <c r="AG37">
        <f t="shared" si="2"/>
        <v>1298.7584414151347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-230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-0.11868000000000002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456.88405915127049</v>
      </c>
      <c r="P38" s="36">
        <v>19.268260673345971</v>
      </c>
      <c r="Q38" s="36">
        <v>17.639999999999997</v>
      </c>
      <c r="R38" s="38">
        <v>25.2</v>
      </c>
      <c r="S38" s="38">
        <v>0</v>
      </c>
      <c r="T38" s="37">
        <f>SUMPRODUCT(LTA!J38:AN38,LTA!J$101:AN$101,LTA!J$105:AN$105)</f>
        <v>52.480000000000004</v>
      </c>
      <c r="U38" s="37">
        <f>SUMPRODUCT(LTA!J38:AN38,LTA!J$102:AN$102,LTA!J$105:AN$105)</f>
        <v>393.31989199999998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-197</v>
      </c>
      <c r="AA38" s="75">
        <f>STOA!J38</f>
        <v>686.69</v>
      </c>
      <c r="AB38" s="75">
        <f>-STOA!P38</f>
        <v>0</v>
      </c>
      <c r="AC38">
        <f t="shared" si="0"/>
        <v>18.38125897243966</v>
      </c>
      <c r="AD38">
        <f t="shared" si="1"/>
        <v>1291.9235955114118</v>
      </c>
      <c r="AE38">
        <f>'IDT-1'!F38</f>
        <v>0</v>
      </c>
      <c r="AF38" s="24"/>
      <c r="AG38">
        <f t="shared" si="2"/>
        <v>1291.9235955114118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-240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-0.20768999999999999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450.04112530754048</v>
      </c>
      <c r="P39" s="36">
        <v>19.268260673345971</v>
      </c>
      <c r="Q39" s="36">
        <v>17.639999999999997</v>
      </c>
      <c r="R39" s="38">
        <v>25.2</v>
      </c>
      <c r="S39" s="38">
        <v>0</v>
      </c>
      <c r="T39" s="37">
        <f>SUMPRODUCT(LTA!J39:AN39,LTA!J$101:AN$101,LTA!J$105:AN$105)</f>
        <v>59.34</v>
      </c>
      <c r="U39" s="37">
        <f>SUMPRODUCT(LTA!J39:AN39,LTA!J$102:AN$102,LTA!J$105:AN$105)</f>
        <v>402.27465699999993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-201</v>
      </c>
      <c r="AA39" s="75">
        <f>STOA!J39</f>
        <v>686.69</v>
      </c>
      <c r="AB39" s="75">
        <f>-STOA!P39</f>
        <v>0</v>
      </c>
      <c r="AC39">
        <f t="shared" si="0"/>
        <v>18.660684157298761</v>
      </c>
      <c r="AD39">
        <f t="shared" si="1"/>
        <v>1276.5269914828227</v>
      </c>
      <c r="AE39">
        <f>'IDT-1'!F39</f>
        <v>0</v>
      </c>
      <c r="AF39" s="24"/>
      <c r="AG39">
        <f t="shared" si="2"/>
        <v>1276.5269914828227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-260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-0.20768999999999999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450.04112530754048</v>
      </c>
      <c r="P40" s="36">
        <v>19.268260673345971</v>
      </c>
      <c r="Q40" s="36">
        <v>17.639999999999997</v>
      </c>
      <c r="R40" s="38">
        <v>25.2</v>
      </c>
      <c r="S40" s="38">
        <v>0</v>
      </c>
      <c r="T40" s="37">
        <f>SUMPRODUCT(LTA!J40:AN40,LTA!J$101:AN$101,LTA!J$105:AN$105)</f>
        <v>66.16</v>
      </c>
      <c r="U40" s="37">
        <f>SUMPRODUCT(LTA!J40:AN40,LTA!J$102:AN$102,LTA!J$105:AN$105)</f>
        <v>410.379075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-168</v>
      </c>
      <c r="AA40" s="75">
        <f>STOA!J40</f>
        <v>686.69</v>
      </c>
      <c r="AB40" s="75">
        <f>-STOA!P40</f>
        <v>0</v>
      </c>
      <c r="AC40">
        <f t="shared" si="0"/>
        <v>18.506501063577421</v>
      </c>
      <c r="AD40">
        <f t="shared" si="1"/>
        <v>1324.605592576544</v>
      </c>
      <c r="AE40">
        <f>'IDT-1'!F40</f>
        <v>0</v>
      </c>
      <c r="AF40" s="24"/>
      <c r="AG40">
        <f t="shared" si="2"/>
        <v>1324.605592576544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-260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-0.20768999999999999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448.11385119390411</v>
      </c>
      <c r="P41" s="36">
        <v>19.268260673345971</v>
      </c>
      <c r="Q41" s="36">
        <v>17.639999999999997</v>
      </c>
      <c r="R41" s="38">
        <v>25.2</v>
      </c>
      <c r="S41" s="38">
        <v>0</v>
      </c>
      <c r="T41" s="37">
        <f>SUMPRODUCT(LTA!J41:AN41,LTA!J$101:AN$101,LTA!J$105:AN$105)</f>
        <v>72.900000000000006</v>
      </c>
      <c r="U41" s="37">
        <f>SUMPRODUCT(LTA!J41:AN41,LTA!J$102:AN$102,LTA!J$105:AN$105)</f>
        <v>416.47245499999997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-104</v>
      </c>
      <c r="AA41" s="75">
        <f>STOA!J41</f>
        <v>686.69</v>
      </c>
      <c r="AB41" s="75">
        <f>-STOA!P41</f>
        <v>0</v>
      </c>
      <c r="AC41">
        <f t="shared" si="0"/>
        <v>18.055958258629975</v>
      </c>
      <c r="AD41">
        <f t="shared" si="1"/>
        <v>1399.962241267855</v>
      </c>
      <c r="AE41">
        <f>'IDT-1'!F41</f>
        <v>0</v>
      </c>
      <c r="AF41" s="24"/>
      <c r="AG41">
        <f t="shared" si="2"/>
        <v>1399.962241267855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-260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-0.20768999999999999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448.11385119390411</v>
      </c>
      <c r="P42" s="36">
        <v>19.268260673345971</v>
      </c>
      <c r="Q42" s="36">
        <v>17.639999999999997</v>
      </c>
      <c r="R42" s="38">
        <v>25.2</v>
      </c>
      <c r="S42" s="38">
        <v>0</v>
      </c>
      <c r="T42" s="37">
        <f>SUMPRODUCT(LTA!J42:AN42,LTA!J$101:AN$101,LTA!J$105:AN$105)</f>
        <v>79.599999999999994</v>
      </c>
      <c r="U42" s="37">
        <f>SUMPRODUCT(LTA!J42:AN42,LTA!J$102:AN$102,LTA!J$105:AN$105)</f>
        <v>422.64266599999996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-62</v>
      </c>
      <c r="AA42" s="75">
        <f>STOA!J42</f>
        <v>686.69</v>
      </c>
      <c r="AB42" s="75">
        <f>-STOA!P42</f>
        <v>0</v>
      </c>
      <c r="AC42">
        <f t="shared" si="0"/>
        <v>18.062414138331309</v>
      </c>
      <c r="AD42">
        <f t="shared" si="1"/>
        <v>1424.8259963881537</v>
      </c>
      <c r="AE42">
        <f>'IDT-1'!F42</f>
        <v>0</v>
      </c>
      <c r="AF42" s="24"/>
      <c r="AG42">
        <f t="shared" si="2"/>
        <v>1424.8259963881537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-290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-0.20768999999999999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438.85019005447185</v>
      </c>
      <c r="P43" s="36">
        <v>19.268260673345971</v>
      </c>
      <c r="Q43" s="36">
        <v>17.639999999999997</v>
      </c>
      <c r="R43" s="38">
        <v>25.2</v>
      </c>
      <c r="S43" s="38">
        <v>0</v>
      </c>
      <c r="T43" s="37">
        <f>SUMPRODUCT(LTA!J43:AN43,LTA!J$101:AN$101,LTA!J$105:AN$105)</f>
        <v>84.78</v>
      </c>
      <c r="U43" s="37">
        <f>SUMPRODUCT(LTA!J43:AN43,LTA!J$102:AN$102,LTA!J$105:AN$105)</f>
        <v>430.07008099999996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-32</v>
      </c>
      <c r="AA43" s="75">
        <f>STOA!J43</f>
        <v>686.69</v>
      </c>
      <c r="AB43" s="75">
        <f>-STOA!P43</f>
        <v>0</v>
      </c>
      <c r="AC43">
        <f t="shared" si="0"/>
        <v>17.751655361764513</v>
      </c>
      <c r="AD43">
        <f t="shared" si="1"/>
        <v>1468.4805090252883</v>
      </c>
      <c r="AE43">
        <f>'IDT-1'!F43</f>
        <v>0</v>
      </c>
      <c r="AF43" s="24"/>
      <c r="AG43">
        <f t="shared" si="2"/>
        <v>1468.4805090252883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-280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-0.20768999999999999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438.85019005447185</v>
      </c>
      <c r="P44" s="36">
        <v>19.268260673345971</v>
      </c>
      <c r="Q44" s="36">
        <v>17.639999999999997</v>
      </c>
      <c r="R44" s="38">
        <v>25.2</v>
      </c>
      <c r="S44" s="38">
        <v>0</v>
      </c>
      <c r="T44" s="37">
        <f>SUMPRODUCT(LTA!J44:AN44,LTA!J$101:AN$101,LTA!J$105:AN$105)</f>
        <v>89.460000000000008</v>
      </c>
      <c r="U44" s="37">
        <f>SUMPRODUCT(LTA!J44:AN44,LTA!J$102:AN$102,LTA!J$105:AN$105)</f>
        <v>436.15697699999993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-42</v>
      </c>
      <c r="AA44" s="75">
        <f>STOA!J44</f>
        <v>686.69</v>
      </c>
      <c r="AB44" s="75">
        <f>-STOA!P44</f>
        <v>0</v>
      </c>
      <c r="AC44">
        <f t="shared" si="0"/>
        <v>17.757385710915621</v>
      </c>
      <c r="AD44">
        <f t="shared" si="1"/>
        <v>1489.2416746761373</v>
      </c>
      <c r="AE44">
        <f>'IDT-1'!F44</f>
        <v>0</v>
      </c>
      <c r="AF44" s="24"/>
      <c r="AG44">
        <f t="shared" si="2"/>
        <v>1489.2416746761373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-260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-0.20768999999999999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437.44254966959016</v>
      </c>
      <c r="P45" s="36">
        <v>19.268260673345971</v>
      </c>
      <c r="Q45" s="36">
        <v>17.639999999999997</v>
      </c>
      <c r="R45" s="38">
        <v>25.2</v>
      </c>
      <c r="S45" s="38">
        <v>0</v>
      </c>
      <c r="T45" s="37">
        <f>SUMPRODUCT(LTA!J45:AN45,LTA!J$101:AN$101,LTA!J$105:AN$105)</f>
        <v>94.2</v>
      </c>
      <c r="U45" s="37">
        <f>SUMPRODUCT(LTA!J45:AN45,LTA!J$102:AN$102,LTA!J$105:AN$105)</f>
        <v>429.44129399999997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-13</v>
      </c>
      <c r="AA45" s="75">
        <f>STOA!J45</f>
        <v>686.69</v>
      </c>
      <c r="AB45" s="75">
        <f>-STOA!P45</f>
        <v>0</v>
      </c>
      <c r="AC45">
        <f t="shared" si="0"/>
        <v>17.568013797709725</v>
      </c>
      <c r="AD45">
        <f t="shared" si="1"/>
        <v>1505.0477232044614</v>
      </c>
      <c r="AE45">
        <f>'IDT-1'!F45</f>
        <v>0</v>
      </c>
      <c r="AF45" s="24"/>
      <c r="AG45">
        <f t="shared" si="2"/>
        <v>1505.0477232044614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-270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-0.20768999999999999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438.28537191479018</v>
      </c>
      <c r="P46" s="36">
        <v>19.268260673345971</v>
      </c>
      <c r="Q46" s="36">
        <v>17.639999999999997</v>
      </c>
      <c r="R46" s="38">
        <v>25.2</v>
      </c>
      <c r="S46" s="38">
        <v>0</v>
      </c>
      <c r="T46" s="37">
        <f>SUMPRODUCT(LTA!J46:AN46,LTA!J$101:AN$101,LTA!J$105:AN$105)</f>
        <v>98.95</v>
      </c>
      <c r="U46" s="37">
        <f>SUMPRODUCT(LTA!J46:AN46,LTA!J$102:AN$102,LTA!J$105:AN$105)</f>
        <v>421.89711599999993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686.69</v>
      </c>
      <c r="AB46" s="75">
        <f>-STOA!P46</f>
        <v>0</v>
      </c>
      <c r="AC46">
        <f t="shared" si="0"/>
        <v>17.356785781696956</v>
      </c>
      <c r="AD46">
        <f t="shared" si="1"/>
        <v>1526.307595465674</v>
      </c>
      <c r="AE46">
        <f>'IDT-1'!F46</f>
        <v>0</v>
      </c>
      <c r="AF46" s="24"/>
      <c r="AG46">
        <f t="shared" si="2"/>
        <v>1526.307595465674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-260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-0.20768999999999999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437.28404000864168</v>
      </c>
      <c r="P47" s="36">
        <v>19.268260673345971</v>
      </c>
      <c r="Q47" s="36">
        <v>17.639999999999997</v>
      </c>
      <c r="R47" s="38">
        <v>25.2</v>
      </c>
      <c r="S47" s="38">
        <v>0</v>
      </c>
      <c r="T47" s="37">
        <f>SUMPRODUCT(LTA!J47:AN47,LTA!J$101:AN$101,LTA!J$105:AN$105)</f>
        <v>102.36</v>
      </c>
      <c r="U47" s="37">
        <f>SUMPRODUCT(LTA!J47:AN47,LTA!J$102:AN$102,LTA!J$105:AN$105)</f>
        <v>413.09557499999994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686.69</v>
      </c>
      <c r="AB47" s="75">
        <f>-STOA!P47</f>
        <v>0</v>
      </c>
      <c r="AC47">
        <f t="shared" si="0"/>
        <v>16.93035470939019</v>
      </c>
      <c r="AD47">
        <f t="shared" si="1"/>
        <v>1564.3411536318324</v>
      </c>
      <c r="AE47">
        <f>'IDT-1'!F47</f>
        <v>0</v>
      </c>
      <c r="AF47" s="24"/>
      <c r="AG47">
        <f t="shared" si="2"/>
        <v>1564.3411536318324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-216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-0.20768999999999999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437.28404000864168</v>
      </c>
      <c r="P48" s="36">
        <v>19.268260673345971</v>
      </c>
      <c r="Q48" s="36">
        <v>17.639999999999997</v>
      </c>
      <c r="R48" s="38">
        <v>25.2</v>
      </c>
      <c r="S48" s="38">
        <v>0</v>
      </c>
      <c r="T48" s="37">
        <f>SUMPRODUCT(LTA!J48:AN48,LTA!J$101:AN$101,LTA!J$105:AN$105)</f>
        <v>103.61</v>
      </c>
      <c r="U48" s="37">
        <f>SUMPRODUCT(LTA!J48:AN48,LTA!J$102:AN$102,LTA!J$105:AN$105)</f>
        <v>403.01717699999995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686.69</v>
      </c>
      <c r="AB48" s="75">
        <f>-STOA!P48</f>
        <v>0</v>
      </c>
      <c r="AC48">
        <f t="shared" si="0"/>
        <v>16.627474907618186</v>
      </c>
      <c r="AD48">
        <f t="shared" si="1"/>
        <v>1582.8156354336045</v>
      </c>
      <c r="AE48">
        <f>'IDT-1'!F48</f>
        <v>0</v>
      </c>
      <c r="AF48" s="24"/>
      <c r="AG48">
        <f t="shared" si="2"/>
        <v>1582.8156354336045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-189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-0.20768999999999999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441.41324329881735</v>
      </c>
      <c r="P49" s="36">
        <v>19.268260673345971</v>
      </c>
      <c r="Q49" s="36">
        <v>17.639999999999997</v>
      </c>
      <c r="R49" s="38">
        <v>25.2</v>
      </c>
      <c r="S49" s="38">
        <v>0</v>
      </c>
      <c r="T49" s="37">
        <f>SUMPRODUCT(LTA!J49:AN49,LTA!J$101:AN$101,LTA!J$105:AN$105)</f>
        <v>103.8</v>
      </c>
      <c r="U49" s="37">
        <f>SUMPRODUCT(LTA!J49:AN49,LTA!J$102:AN$102,LTA!J$105:AN$105)</f>
        <v>414.86952899999994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686.69</v>
      </c>
      <c r="AB49" s="75">
        <f>-STOA!P49</f>
        <v>0</v>
      </c>
      <c r="AC49">
        <f t="shared" si="0"/>
        <v>16.864969864754329</v>
      </c>
      <c r="AD49">
        <f t="shared" si="1"/>
        <v>1586.7496957666438</v>
      </c>
      <c r="AE49">
        <f>'IDT-1'!F49</f>
        <v>0</v>
      </c>
      <c r="AF49" s="24"/>
      <c r="AG49">
        <f t="shared" si="2"/>
        <v>1586.7496957666438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-201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-0.20768999999999999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441.41324329881735</v>
      </c>
      <c r="P50" s="36">
        <v>19.268260673345971</v>
      </c>
      <c r="Q50" s="36">
        <v>17.639999999999997</v>
      </c>
      <c r="R50" s="38">
        <v>25.2</v>
      </c>
      <c r="S50" s="38">
        <v>0</v>
      </c>
      <c r="T50" s="37">
        <f>SUMPRODUCT(LTA!J50:AN50,LTA!J$101:AN$101,LTA!J$105:AN$105)</f>
        <v>103.8</v>
      </c>
      <c r="U50" s="37">
        <f>SUMPRODUCT(LTA!J50:AN50,LTA!J$102:AN$102,LTA!J$105:AN$105)</f>
        <v>426.21503699999994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686.69</v>
      </c>
      <c r="AB50" s="75">
        <f>-STOA!P50</f>
        <v>0</v>
      </c>
      <c r="AC50">
        <f t="shared" si="0"/>
        <v>17.044983709203219</v>
      </c>
      <c r="AD50">
        <f t="shared" si="1"/>
        <v>1587.9151899221949</v>
      </c>
      <c r="AE50">
        <f>'IDT-1'!F50</f>
        <v>0</v>
      </c>
      <c r="AF50" s="24"/>
      <c r="AG50">
        <f t="shared" si="2"/>
        <v>1587.9151899221949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-211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-0.20768999999999999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440.78944316737568</v>
      </c>
      <c r="P51" s="36">
        <v>19.268260673345971</v>
      </c>
      <c r="Q51" s="36">
        <v>17.639999999999997</v>
      </c>
      <c r="R51" s="38">
        <v>25.2</v>
      </c>
      <c r="S51" s="38">
        <v>0</v>
      </c>
      <c r="T51" s="37">
        <f>SUMPRODUCT(LTA!J51:AN51,LTA!J$101:AN$101,LTA!J$105:AN$105)</f>
        <v>103.8</v>
      </c>
      <c r="U51" s="37">
        <f>SUMPRODUCT(LTA!J51:AN51,LTA!J$102:AN$102,LTA!J$105:AN$105)</f>
        <v>431.45892299999997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686.69</v>
      </c>
      <c r="AB51" s="75">
        <f>-STOA!P51</f>
        <v>0</v>
      </c>
      <c r="AC51">
        <f t="shared" si="0"/>
        <v>17.007552010975107</v>
      </c>
      <c r="AD51">
        <f t="shared" si="1"/>
        <v>1601.5727074889815</v>
      </c>
      <c r="AE51">
        <f>'IDT-1'!F51</f>
        <v>0</v>
      </c>
      <c r="AF51" s="24"/>
      <c r="AG51">
        <f t="shared" si="2"/>
        <v>1601.5727074889815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-202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-0.20768999999999999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440.81550981577573</v>
      </c>
      <c r="P52" s="36">
        <v>19.268260673345971</v>
      </c>
      <c r="Q52" s="36">
        <v>17.639999999999997</v>
      </c>
      <c r="R52" s="38">
        <v>25.2</v>
      </c>
      <c r="S52" s="38">
        <v>0</v>
      </c>
      <c r="T52" s="37">
        <f>SUMPRODUCT(LTA!J52:AN52,LTA!J$101:AN$101,LTA!J$105:AN$105)</f>
        <v>103.8</v>
      </c>
      <c r="U52" s="37">
        <f>SUMPRODUCT(LTA!J52:AN52,LTA!J$102:AN$102,LTA!J$105:AN$105)</f>
        <v>440.57236799999993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686.69</v>
      </c>
      <c r="AB52" s="75">
        <f>-STOA!P52</f>
        <v>0</v>
      </c>
      <c r="AC52">
        <f t="shared" si="0"/>
        <v>17.109737381996336</v>
      </c>
      <c r="AD52">
        <f t="shared" si="1"/>
        <v>1607.6100337663602</v>
      </c>
      <c r="AE52">
        <f>'IDT-1'!F52</f>
        <v>0</v>
      </c>
      <c r="AF52" s="24"/>
      <c r="AG52">
        <f t="shared" si="2"/>
        <v>1607.6100337663602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440.92846559897572</v>
      </c>
      <c r="P53" s="36">
        <v>19.268260673345971</v>
      </c>
      <c r="Q53" s="36">
        <v>17.639999999999997</v>
      </c>
      <c r="R53" s="38">
        <v>25.2</v>
      </c>
      <c r="S53" s="38">
        <v>0</v>
      </c>
      <c r="T53" s="37">
        <f>SUMPRODUCT(LTA!J53:AN53,LTA!J$101:AN$101,LTA!J$105:AN$105)</f>
        <v>104.28</v>
      </c>
      <c r="U53" s="37">
        <f>SUMPRODUCT(LTA!J53:AN53,LTA!J$102:AN$102,LTA!J$105:AN$105)</f>
        <v>439.88033099999996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686.69</v>
      </c>
      <c r="AB53" s="75">
        <f>-STOA!P53</f>
        <v>0</v>
      </c>
      <c r="AC53">
        <f t="shared" si="0"/>
        <v>16.893934156652989</v>
      </c>
      <c r="AD53">
        <f t="shared" si="1"/>
        <v>1632.3467557749036</v>
      </c>
      <c r="AE53">
        <f>'IDT-1'!F53</f>
        <v>0</v>
      </c>
      <c r="AF53" s="24"/>
      <c r="AG53">
        <f t="shared" si="2"/>
        <v>1632.3467557749036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-180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440.92846559897572</v>
      </c>
      <c r="P54" s="36">
        <v>19.268260673345971</v>
      </c>
      <c r="Q54" s="36">
        <v>17.639999999999997</v>
      </c>
      <c r="R54" s="38">
        <v>25.2</v>
      </c>
      <c r="S54" s="38">
        <v>0</v>
      </c>
      <c r="T54" s="37">
        <f>SUMPRODUCT(LTA!J54:AN54,LTA!J$101:AN$101,LTA!J$105:AN$105)</f>
        <v>104.28</v>
      </c>
      <c r="U54" s="37">
        <f>SUMPRODUCT(LTA!J54:AN54,LTA!J$102:AN$102,LTA!J$105:AN$105)</f>
        <v>438.80816099999998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686.69</v>
      </c>
      <c r="AB54" s="75">
        <f>-STOA!P54</f>
        <v>0</v>
      </c>
      <c r="AC54">
        <f t="shared" si="0"/>
        <v>16.952697190452099</v>
      </c>
      <c r="AD54">
        <f t="shared" si="1"/>
        <v>1623.2158227411046</v>
      </c>
      <c r="AE54">
        <f>'IDT-1'!F54</f>
        <v>0</v>
      </c>
      <c r="AF54" s="24"/>
      <c r="AG54">
        <f t="shared" si="2"/>
        <v>1623.2158227411046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-188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375.26729818111193</v>
      </c>
      <c r="P55" s="36">
        <v>19.479999999999997</v>
      </c>
      <c r="Q55" s="36">
        <v>17.639999999999997</v>
      </c>
      <c r="R55" s="38">
        <v>25.2</v>
      </c>
      <c r="S55" s="38">
        <v>0</v>
      </c>
      <c r="T55" s="37">
        <f>SUMPRODUCT(LTA!J55:AN55,LTA!J$101:AN$101,LTA!J$105:AN$105)</f>
        <v>104.28</v>
      </c>
      <c r="U55" s="37">
        <f>SUMPRODUCT(LTA!J55:AN55,LTA!J$102:AN$102,LTA!J$105:AN$105)</f>
        <v>358.52422000000001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686.69</v>
      </c>
      <c r="AB55" s="75">
        <f>-STOA!P55</f>
        <v>0</v>
      </c>
      <c r="AC55">
        <f t="shared" si="0"/>
        <v>14.957661537121036</v>
      </c>
      <c r="AD55">
        <f t="shared" si="1"/>
        <v>1570.4774893032259</v>
      </c>
      <c r="AE55">
        <f>'IDT-1'!F55</f>
        <v>0</v>
      </c>
      <c r="AF55" s="24"/>
      <c r="AG55">
        <f t="shared" si="2"/>
        <v>1570.4774893032259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-97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375.26729818111193</v>
      </c>
      <c r="P56" s="36">
        <v>19.479999999999997</v>
      </c>
      <c r="Q56" s="36">
        <v>17.639999999999997</v>
      </c>
      <c r="R56" s="38">
        <v>25.2</v>
      </c>
      <c r="S56" s="38">
        <v>0</v>
      </c>
      <c r="T56" s="37">
        <f>SUMPRODUCT(LTA!J56:AN56,LTA!J$101:AN$101,LTA!J$105:AN$105)</f>
        <v>104.28</v>
      </c>
      <c r="U56" s="37">
        <f>SUMPRODUCT(LTA!J56:AN56,LTA!J$102:AN$102,LTA!J$105:AN$105)</f>
        <v>338.308761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686.69</v>
      </c>
      <c r="AB56" s="75">
        <f>-STOA!P56</f>
        <v>0</v>
      </c>
      <c r="AC56">
        <f t="shared" si="0"/>
        <v>14.762438208346367</v>
      </c>
      <c r="AD56">
        <f t="shared" si="1"/>
        <v>1553.4572536320006</v>
      </c>
      <c r="AE56">
        <f>'IDT-1'!F56</f>
        <v>0</v>
      </c>
      <c r="AF56" s="24"/>
      <c r="AG56">
        <f t="shared" si="2"/>
        <v>1553.4572536320006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-94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368.68846638833588</v>
      </c>
      <c r="P57" s="36">
        <v>19.268260673345971</v>
      </c>
      <c r="Q57" s="36">
        <v>17.639999999999997</v>
      </c>
      <c r="R57" s="38">
        <v>25.2</v>
      </c>
      <c r="S57" s="38">
        <v>0</v>
      </c>
      <c r="T57" s="37">
        <f>SUMPRODUCT(LTA!J57:AN57,LTA!J$101:AN$101,LTA!J$105:AN$105)</f>
        <v>104.03999999999999</v>
      </c>
      <c r="U57" s="37">
        <f>SUMPRODUCT(LTA!J57:AN57,LTA!J$102:AN$102,LTA!J$105:AN$105)</f>
        <v>288.35520499999996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686.69</v>
      </c>
      <c r="AB57" s="75">
        <f>-STOA!P57</f>
        <v>0</v>
      </c>
      <c r="AC57">
        <f t="shared" si="0"/>
        <v>13.746454714403582</v>
      </c>
      <c r="AD57">
        <f t="shared" si="1"/>
        <v>1622.319110006513</v>
      </c>
      <c r="AE57">
        <f>'IDT-1'!F57</f>
        <v>0</v>
      </c>
      <c r="AF57" s="24"/>
      <c r="AG57">
        <f t="shared" si="2"/>
        <v>1622.319110006513</v>
      </c>
      <c r="AI57" s="34">
        <f>PXIL!J57</f>
        <v>0</v>
      </c>
      <c r="AJ57" s="34">
        <f>PXIL!P57</f>
        <v>0</v>
      </c>
      <c r="AK57" s="34">
        <f>RTM_IEX!J57</f>
        <v>30.83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368.69023019305251</v>
      </c>
      <c r="P58" s="36">
        <v>19.268260673345971</v>
      </c>
      <c r="Q58" s="36">
        <v>17.639999999999997</v>
      </c>
      <c r="R58" s="38">
        <v>25.2</v>
      </c>
      <c r="S58" s="38">
        <v>0</v>
      </c>
      <c r="T58" s="37">
        <f>SUMPRODUCT(LTA!J58:AN58,LTA!J$101:AN$101,LTA!J$105:AN$105)</f>
        <v>103.74</v>
      </c>
      <c r="U58" s="37">
        <f>SUMPRODUCT(LTA!J58:AN58,LTA!J$102:AN$102,LTA!J$105:AN$105)</f>
        <v>261.72584699999999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686.69</v>
      </c>
      <c r="AB58" s="75">
        <f>-STOA!P58</f>
        <v>0</v>
      </c>
      <c r="AC58">
        <f t="shared" si="0"/>
        <v>14.078610923163202</v>
      </c>
      <c r="AD58">
        <f t="shared" si="1"/>
        <v>1661.5293596024701</v>
      </c>
      <c r="AE58">
        <f>'IDT-1'!F58</f>
        <v>0</v>
      </c>
      <c r="AF58" s="24"/>
      <c r="AG58">
        <f t="shared" si="2"/>
        <v>1661.5293596024701</v>
      </c>
      <c r="AI58" s="34">
        <f>PXIL!J58</f>
        <v>0</v>
      </c>
      <c r="AJ58" s="34">
        <f>PXIL!P58</f>
        <v>0</v>
      </c>
      <c r="AK58" s="34">
        <f>RTM_IEX!J58</f>
        <v>97.3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447.35456015663686</v>
      </c>
      <c r="P59" s="36">
        <v>19.268260673345971</v>
      </c>
      <c r="Q59" s="36">
        <v>17.639999999999997</v>
      </c>
      <c r="R59" s="38">
        <v>25.2</v>
      </c>
      <c r="S59" s="38">
        <v>0</v>
      </c>
      <c r="T59" s="37">
        <f>SUMPRODUCT(LTA!J59:AN59,LTA!J$101:AN$101,LTA!J$105:AN$105)</f>
        <v>101.36</v>
      </c>
      <c r="U59" s="37">
        <f>SUMPRODUCT(LTA!J59:AN59,LTA!J$102:AN$102,LTA!J$105:AN$105)</f>
        <v>275.43181500000003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686.69</v>
      </c>
      <c r="AB59" s="75">
        <f>-STOA!P59</f>
        <v>0</v>
      </c>
      <c r="AC59">
        <f t="shared" si="0"/>
        <v>14.365137426057311</v>
      </c>
      <c r="AD59">
        <f t="shared" si="1"/>
        <v>1695.3531310631606</v>
      </c>
      <c r="AE59">
        <f>'IDT-1'!F59</f>
        <v>0</v>
      </c>
      <c r="AF59" s="24"/>
      <c r="AG59">
        <f t="shared" si="2"/>
        <v>1695.3531310631606</v>
      </c>
      <c r="AI59" s="34">
        <f>PXIL!J59</f>
        <v>0</v>
      </c>
      <c r="AJ59" s="34">
        <f>PXIL!P59</f>
        <v>0</v>
      </c>
      <c r="AK59" s="34">
        <f>RTM_IEX!J59</f>
        <v>41.42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447.34471503853001</v>
      </c>
      <c r="P60" s="36">
        <v>19.268260673345971</v>
      </c>
      <c r="Q60" s="36">
        <v>17.639999999999997</v>
      </c>
      <c r="R60" s="38">
        <v>25.2</v>
      </c>
      <c r="S60" s="38">
        <v>0</v>
      </c>
      <c r="T60" s="37">
        <f>SUMPRODUCT(LTA!J60:AN60,LTA!J$101:AN$101,LTA!J$105:AN$105)</f>
        <v>97.92</v>
      </c>
      <c r="U60" s="37">
        <f>SUMPRODUCT(LTA!J60:AN60,LTA!J$102:AN$102,LTA!J$105:AN$105)</f>
        <v>288.10309599999999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686.69</v>
      </c>
      <c r="AB60" s="75">
        <f>-STOA!P60</f>
        <v>0</v>
      </c>
      <c r="AC60">
        <f t="shared" si="0"/>
        <v>14.636805487465212</v>
      </c>
      <c r="AD60">
        <f t="shared" si="1"/>
        <v>1727.4228988836458</v>
      </c>
      <c r="AE60">
        <f>'IDT-1'!F60</f>
        <v>0</v>
      </c>
      <c r="AF60" s="24"/>
      <c r="AG60">
        <f t="shared" si="2"/>
        <v>1727.4228988836458</v>
      </c>
      <c r="AI60" s="34">
        <f>PXIL!J60</f>
        <v>0</v>
      </c>
      <c r="AJ60" s="34">
        <f>PXIL!P60</f>
        <v>0</v>
      </c>
      <c r="AK60" s="34">
        <f>RTM_IEX!J60</f>
        <v>64.540000000000006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445.59533478113036</v>
      </c>
      <c r="P61" s="36">
        <v>19.268772845953002</v>
      </c>
      <c r="Q61" s="36">
        <v>17.639999999999997</v>
      </c>
      <c r="R61" s="38">
        <v>25.2</v>
      </c>
      <c r="S61" s="38">
        <v>0</v>
      </c>
      <c r="T61" s="37">
        <f>SUMPRODUCT(LTA!J61:AN61,LTA!J$101:AN$101,LTA!J$105:AN$105)</f>
        <v>92.37</v>
      </c>
      <c r="U61" s="37">
        <f>SUMPRODUCT(LTA!J61:AN61,LTA!J$102:AN$102,LTA!J$105:AN$105)</f>
        <v>315.71652799999998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686.69</v>
      </c>
      <c r="AB61" s="75">
        <f>-STOA!P61</f>
        <v>0</v>
      </c>
      <c r="AC61">
        <f t="shared" si="0"/>
        <v>14.977379824352955</v>
      </c>
      <c r="AD61">
        <f t="shared" si="1"/>
        <v>1767.6268884619653</v>
      </c>
      <c r="AE61">
        <f>'IDT-1'!F61</f>
        <v>0</v>
      </c>
      <c r="AF61" s="24"/>
      <c r="AG61">
        <f t="shared" si="2"/>
        <v>1767.6268884619653</v>
      </c>
      <c r="AI61" s="34">
        <f>PXIL!J61</f>
        <v>0</v>
      </c>
      <c r="AJ61" s="34">
        <f>PXIL!P61</f>
        <v>0</v>
      </c>
      <c r="AK61" s="34">
        <f>RTM_IEX!J61</f>
        <v>84.77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449.85663164094456</v>
      </c>
      <c r="P62" s="36">
        <v>19.268873955472444</v>
      </c>
      <c r="Q62" s="36">
        <v>7.7699999999999987</v>
      </c>
      <c r="R62" s="38">
        <v>25.2</v>
      </c>
      <c r="S62" s="38">
        <v>0</v>
      </c>
      <c r="T62" s="37">
        <f>SUMPRODUCT(LTA!J62:AN62,LTA!J$101:AN$101,LTA!J$105:AN$105)</f>
        <v>87.86</v>
      </c>
      <c r="U62" s="37">
        <f>SUMPRODUCT(LTA!J62:AN62,LTA!J$102:AN$102,LTA!J$105:AN$105)</f>
        <v>323.60185099999995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686.69</v>
      </c>
      <c r="AB62" s="75">
        <f>-STOA!P62</f>
        <v>0</v>
      </c>
      <c r="AC62">
        <f t="shared" si="0"/>
        <v>15.169040280495359</v>
      </c>
      <c r="AD62">
        <f t="shared" si="1"/>
        <v>1790.2519489751564</v>
      </c>
      <c r="AE62">
        <f>'IDT-1'!F62</f>
        <v>0</v>
      </c>
      <c r="AF62" s="24"/>
      <c r="AG62">
        <f t="shared" si="2"/>
        <v>1790.2519489751564</v>
      </c>
      <c r="AI62" s="34">
        <f>PXIL!J62</f>
        <v>0</v>
      </c>
      <c r="AJ62" s="34">
        <f>PXIL!P62</f>
        <v>0</v>
      </c>
      <c r="AK62" s="34">
        <f>RTM_IEX!J62</f>
        <v>109.82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450.98988688317536</v>
      </c>
      <c r="P63" s="36">
        <v>19.268873955472444</v>
      </c>
      <c r="Q63" s="36">
        <v>17.639999999999997</v>
      </c>
      <c r="R63" s="38">
        <v>25.2</v>
      </c>
      <c r="S63" s="38">
        <v>0</v>
      </c>
      <c r="T63" s="37">
        <f>SUMPRODUCT(LTA!J63:AN63,LTA!J$101:AN$101,LTA!J$105:AN$105)</f>
        <v>89.08</v>
      </c>
      <c r="U63" s="37">
        <f>SUMPRODUCT(LTA!J63:AN63,LTA!J$102:AN$102,LTA!J$105:AN$105)</f>
        <v>316.99261300000001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686.69</v>
      </c>
      <c r="AB63" s="75">
        <f>-STOA!P63</f>
        <v>0</v>
      </c>
      <c r="AC63">
        <f t="shared" si="0"/>
        <v>15.127158025330099</v>
      </c>
      <c r="AD63">
        <f t="shared" si="1"/>
        <v>1785.3078484725527</v>
      </c>
      <c r="AE63">
        <f>'IDT-1'!F63</f>
        <v>0</v>
      </c>
      <c r="AF63" s="24"/>
      <c r="AG63">
        <f t="shared" si="2"/>
        <v>1785.3078484725527</v>
      </c>
      <c r="AI63" s="34">
        <f>PXIL!J63</f>
        <v>0</v>
      </c>
      <c r="AJ63" s="34">
        <f>PXIL!P63</f>
        <v>0</v>
      </c>
      <c r="AK63" s="34">
        <f>RTM_IEX!J63</f>
        <v>99.22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451.45676628317534</v>
      </c>
      <c r="P64" s="36">
        <v>19.268873955472444</v>
      </c>
      <c r="Q64" s="36">
        <v>17.639999999999997</v>
      </c>
      <c r="R64" s="38">
        <v>25.2</v>
      </c>
      <c r="S64" s="38">
        <v>0</v>
      </c>
      <c r="T64" s="37">
        <f>SUMPRODUCT(LTA!J64:AN64,LTA!J$101:AN$101,LTA!J$105:AN$105)</f>
        <v>83.2</v>
      </c>
      <c r="U64" s="37">
        <f>SUMPRODUCT(LTA!J64:AN64,LTA!J$102:AN$102,LTA!J$105:AN$105)</f>
        <v>320.36507499999999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686.69</v>
      </c>
      <c r="AB64" s="75">
        <f>-STOA!P64</f>
        <v>0</v>
      </c>
      <c r="AC64">
        <f t="shared" si="0"/>
        <v>15.231396493090099</v>
      </c>
      <c r="AD64">
        <f t="shared" si="1"/>
        <v>1797.6129514047927</v>
      </c>
      <c r="AE64">
        <f>'IDT-1'!F64</f>
        <v>0</v>
      </c>
      <c r="AF64" s="24"/>
      <c r="AG64">
        <f t="shared" si="2"/>
        <v>1797.6129514047927</v>
      </c>
      <c r="AI64" s="34">
        <f>PXIL!J64</f>
        <v>0</v>
      </c>
      <c r="AJ64" s="34">
        <f>PXIL!P64</f>
        <v>0</v>
      </c>
      <c r="AK64" s="34">
        <f>RTM_IEX!J64</f>
        <v>113.67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451.57871710413008</v>
      </c>
      <c r="P65" s="36">
        <v>19.26870948298955</v>
      </c>
      <c r="Q65" s="36">
        <v>17.639999999999997</v>
      </c>
      <c r="R65" s="38">
        <v>25.2</v>
      </c>
      <c r="S65" s="38">
        <v>0</v>
      </c>
      <c r="T65" s="37">
        <f>SUMPRODUCT(LTA!J65:AN65,LTA!J$101:AN$101,LTA!J$105:AN$105)</f>
        <v>77.22</v>
      </c>
      <c r="U65" s="37">
        <f>SUMPRODUCT(LTA!J65:AN65,LTA!J$102:AN$102,LTA!J$105:AN$105)</f>
        <v>317.28502300000002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686.69</v>
      </c>
      <c r="AB65" s="75">
        <f>-STOA!P65</f>
        <v>0</v>
      </c>
      <c r="AC65">
        <f t="shared" si="0"/>
        <v>14.363355061617261</v>
      </c>
      <c r="AD65">
        <f t="shared" si="1"/>
        <v>1695.1427271847374</v>
      </c>
      <c r="AE65">
        <f>'IDT-1'!F65</f>
        <v>0</v>
      </c>
      <c r="AF65" s="24"/>
      <c r="AG65">
        <f t="shared" si="2"/>
        <v>1695.1427271847374</v>
      </c>
      <c r="AI65" s="34">
        <f>PXIL!J65</f>
        <v>0</v>
      </c>
      <c r="AJ65" s="34">
        <f>PXIL!P65</f>
        <v>0</v>
      </c>
      <c r="AK65" s="34">
        <f>RTM_IEX!J65</f>
        <v>19.27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451.57871710413008</v>
      </c>
      <c r="P66" s="36">
        <v>19.268260673345971</v>
      </c>
      <c r="Q66" s="36">
        <v>17.639999999999997</v>
      </c>
      <c r="R66" s="38">
        <v>25.2</v>
      </c>
      <c r="S66" s="38">
        <v>0</v>
      </c>
      <c r="T66" s="37">
        <f>SUMPRODUCT(LTA!J66:AN66,LTA!J$101:AN$101,LTA!J$105:AN$105)</f>
        <v>71.349999999999994</v>
      </c>
      <c r="U66" s="37">
        <f>SUMPRODUCT(LTA!J66:AN66,LTA!J$102:AN$102,LTA!J$105:AN$105)</f>
        <v>313.581163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686.69</v>
      </c>
      <c r="AB66" s="75">
        <f>-STOA!P66</f>
        <v>0</v>
      </c>
      <c r="AC66">
        <f t="shared" si="0"/>
        <v>14.282846867616255</v>
      </c>
      <c r="AD66">
        <f t="shared" si="1"/>
        <v>1685.6389265690948</v>
      </c>
      <c r="AE66">
        <f>'IDT-1'!F66</f>
        <v>0</v>
      </c>
      <c r="AF66" s="24"/>
      <c r="AG66">
        <f t="shared" si="2"/>
        <v>1685.6389265690948</v>
      </c>
      <c r="AI66" s="34">
        <f>PXIL!J66</f>
        <v>0</v>
      </c>
      <c r="AJ66" s="34">
        <f>PXIL!P66</f>
        <v>0</v>
      </c>
      <c r="AK66" s="34">
        <f>RTM_IEX!J66</f>
        <v>19.260000000000002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449.95170716157537</v>
      </c>
      <c r="P67" s="36">
        <v>17.770000000000003</v>
      </c>
      <c r="Q67" s="36">
        <v>17.639999999999997</v>
      </c>
      <c r="R67" s="38">
        <v>25.2</v>
      </c>
      <c r="S67" s="38">
        <v>0</v>
      </c>
      <c r="T67" s="37">
        <f>SUMPRODUCT(LTA!J67:AN67,LTA!J$101:AN$101,LTA!J$105:AN$105)</f>
        <v>64.63</v>
      </c>
      <c r="U67" s="37">
        <f>SUMPRODUCT(LTA!J67:AN67,LTA!J$102:AN$102,LTA!J$105:AN$105)</f>
        <v>309.33045899999996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687.61</v>
      </c>
      <c r="AB67" s="75">
        <f>-STOA!P67</f>
        <v>0</v>
      </c>
      <c r="AC67">
        <f t="shared" si="0"/>
        <v>14.137452046716023</v>
      </c>
      <c r="AD67">
        <f t="shared" si="1"/>
        <v>1638.3483467740944</v>
      </c>
      <c r="AE67">
        <f>'IDT-1'!F67</f>
        <v>0</v>
      </c>
      <c r="AF67" s="24"/>
      <c r="AG67">
        <f t="shared" si="2"/>
        <v>1638.3483467740944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449.95170716157537</v>
      </c>
      <c r="P68" s="36">
        <v>17.770000000000003</v>
      </c>
      <c r="Q68" s="36">
        <v>17.639999999999997</v>
      </c>
      <c r="R68" s="38">
        <v>25.2</v>
      </c>
      <c r="S68" s="38">
        <v>0</v>
      </c>
      <c r="T68" s="37">
        <f>SUMPRODUCT(LTA!J68:AN68,LTA!J$101:AN$101,LTA!J$105:AN$105)</f>
        <v>57.51</v>
      </c>
      <c r="U68" s="37">
        <f>SUMPRODUCT(LTA!J68:AN68,LTA!J$102:AN$102,LTA!J$105:AN$105)</f>
        <v>304.72012799999999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687.61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14.038917266316025</v>
      </c>
      <c r="AD68">
        <f t="shared" ref="AD68:AD98" si="4">SUM(B68:AB68,AI68:AV68)-AC68</f>
        <v>1626.7165505544942</v>
      </c>
      <c r="AE68">
        <f>'IDT-1'!F68</f>
        <v>0</v>
      </c>
      <c r="AF68" s="24"/>
      <c r="AG68">
        <f t="shared" ref="AG68:AG98" si="5">SUM(AD68:AF68)</f>
        <v>1626.7165505544942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452.18169899728173</v>
      </c>
      <c r="P69" s="36">
        <v>19.268260673345971</v>
      </c>
      <c r="Q69" s="36">
        <v>17.639999999999997</v>
      </c>
      <c r="R69" s="38">
        <v>25.2</v>
      </c>
      <c r="S69" s="38">
        <v>0</v>
      </c>
      <c r="T69" s="37">
        <f>SUMPRODUCT(LTA!J69:AN69,LTA!J$101:AN$101,LTA!J$105:AN$105)</f>
        <v>51.66</v>
      </c>
      <c r="U69" s="37">
        <f>SUMPRODUCT(LTA!J69:AN69,LTA!J$102:AN$102,LTA!J$105:AN$105)</f>
        <v>307.24460099999999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687.61</v>
      </c>
      <c r="AB69" s="75">
        <f>-STOA!P69</f>
        <v>0</v>
      </c>
      <c r="AC69">
        <f t="shared" si="3"/>
        <v>13.915232794718728</v>
      </c>
      <c r="AD69">
        <f t="shared" si="4"/>
        <v>1642.2429605351438</v>
      </c>
      <c r="AE69">
        <f>'IDT-1'!F69</f>
        <v>0</v>
      </c>
      <c r="AF69" s="24"/>
      <c r="AG69">
        <f t="shared" si="5"/>
        <v>1642.2429605351438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-0.20768999999999999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454.79779059302825</v>
      </c>
      <c r="P70" s="36">
        <v>19.268260673345971</v>
      </c>
      <c r="Q70" s="36">
        <v>17.639999999999997</v>
      </c>
      <c r="R70" s="38">
        <v>22.907454444444443</v>
      </c>
      <c r="S70" s="38">
        <v>0</v>
      </c>
      <c r="T70" s="37">
        <f>SUMPRODUCT(LTA!J70:AN70,LTA!J$101:AN$101,LTA!J$105:AN$105)</f>
        <v>45.5</v>
      </c>
      <c r="U70" s="37">
        <f>SUMPRODUCT(LTA!J70:AN70,LTA!J$102:AN$102,LTA!J$105:AN$105)</f>
        <v>298.83294000000001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687.61</v>
      </c>
      <c r="AB70" s="75">
        <f>-STOA!P70</f>
        <v>0</v>
      </c>
      <c r="AC70">
        <f t="shared" si="3"/>
        <v>13.795548629056331</v>
      </c>
      <c r="AD70">
        <f t="shared" si="4"/>
        <v>1628.1145297409971</v>
      </c>
      <c r="AE70">
        <f>'IDT-1'!F70</f>
        <v>0</v>
      </c>
      <c r="AF70" s="24"/>
      <c r="AG70">
        <f t="shared" si="5"/>
        <v>1628.1145297409971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-0.20768999999999999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471.97892162113078</v>
      </c>
      <c r="P71" s="36">
        <v>75.09</v>
      </c>
      <c r="Q71" s="36">
        <v>26.65456101317816</v>
      </c>
      <c r="R71" s="38">
        <v>19.190000000000001</v>
      </c>
      <c r="S71" s="38">
        <v>0</v>
      </c>
      <c r="T71" s="37">
        <f>SUMPRODUCT(LTA!J71:AN71,LTA!J$101:AN$101,LTA!J$105:AN$105)</f>
        <v>37.33</v>
      </c>
      <c r="U71" s="37">
        <f>SUMPRODUCT(LTA!J71:AN71,LTA!J$102:AN$102,LTA!J$105:AN$105)</f>
        <v>291.53584599999999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688.99</v>
      </c>
      <c r="AB71" s="75">
        <f>-STOA!P71</f>
        <v>0</v>
      </c>
      <c r="AC71">
        <f t="shared" si="3"/>
        <v>14.504360000111435</v>
      </c>
      <c r="AD71">
        <f t="shared" si="4"/>
        <v>1671.6186012934324</v>
      </c>
      <c r="AE71">
        <f>'IDT-1'!F71</f>
        <v>0</v>
      </c>
      <c r="AF71" s="24"/>
      <c r="AG71">
        <f t="shared" si="5"/>
        <v>1671.6186012934324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-0.20768999999999999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473.53721789960969</v>
      </c>
      <c r="P72" s="36">
        <v>75.09</v>
      </c>
      <c r="Q72" s="36">
        <v>26.65456101317816</v>
      </c>
      <c r="R72" s="38">
        <v>14.849999999999998</v>
      </c>
      <c r="S72" s="38">
        <v>0</v>
      </c>
      <c r="T72" s="37">
        <f>SUMPRODUCT(LTA!J72:AN72,LTA!J$101:AN$101,LTA!J$105:AN$105)</f>
        <v>29.42</v>
      </c>
      <c r="U72" s="37">
        <f>SUMPRODUCT(LTA!J72:AN72,LTA!J$102:AN$102,LTA!J$105:AN$105)</f>
        <v>284.56674099999998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688.99</v>
      </c>
      <c r="AB72" s="75">
        <f>-STOA!P72</f>
        <v>0</v>
      </c>
      <c r="AC72">
        <f t="shared" si="3"/>
        <v>14.271297629601765</v>
      </c>
      <c r="AD72">
        <f t="shared" si="4"/>
        <v>1664.1908549424209</v>
      </c>
      <c r="AE72">
        <f>'IDT-1'!F72</f>
        <v>0</v>
      </c>
      <c r="AF72" s="24"/>
      <c r="AG72">
        <f t="shared" si="5"/>
        <v>1664.1908549424209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475.38203491126421</v>
      </c>
      <c r="P73" s="36">
        <v>75.090000000000018</v>
      </c>
      <c r="Q73" s="36">
        <v>26.65456101317816</v>
      </c>
      <c r="R73" s="38">
        <v>9.3699999999999992</v>
      </c>
      <c r="S73" s="38">
        <v>0</v>
      </c>
      <c r="T73" s="37">
        <f>SUMPRODUCT(LTA!J73:AN73,LTA!J$101:AN$101,LTA!J$105:AN$105)</f>
        <v>23.37</v>
      </c>
      <c r="U73" s="37">
        <f>SUMPRODUCT(LTA!J73:AN73,LTA!J$102:AN$102,LTA!J$105:AN$105)</f>
        <v>279.35590400000001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688.99</v>
      </c>
      <c r="AB73" s="75">
        <f>-STOA!P73</f>
        <v>0</v>
      </c>
      <c r="AC73">
        <f t="shared" si="3"/>
        <v>14.223327484450772</v>
      </c>
      <c r="AD73">
        <f t="shared" si="4"/>
        <v>1678.6128050992265</v>
      </c>
      <c r="AE73">
        <f>'IDT-1'!F73</f>
        <v>0</v>
      </c>
      <c r="AF73" s="24"/>
      <c r="AG73">
        <f t="shared" si="5"/>
        <v>1678.6128050992265</v>
      </c>
      <c r="AI73" s="34">
        <f>PXIL!J73</f>
        <v>0</v>
      </c>
      <c r="AJ73" s="34">
        <f>PXIL!P73</f>
        <v>0</v>
      </c>
      <c r="AK73" s="34">
        <f>RTM_IEX!J73</f>
        <v>19.27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475.78663260751864</v>
      </c>
      <c r="P74" s="36">
        <v>75.090000000000018</v>
      </c>
      <c r="Q74" s="36">
        <v>26.65456101317816</v>
      </c>
      <c r="R74" s="38">
        <v>5.580000000000001</v>
      </c>
      <c r="S74" s="38">
        <v>0</v>
      </c>
      <c r="T74" s="37">
        <f>SUMPRODUCT(LTA!J74:AN74,LTA!J$101:AN$101,LTA!J$105:AN$105)</f>
        <v>17.63</v>
      </c>
      <c r="U74" s="37">
        <f>SUMPRODUCT(LTA!J74:AN74,LTA!J$102:AN$102,LTA!J$105:AN$105)</f>
        <v>274.82354899999996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688.99</v>
      </c>
      <c r="AB74" s="75">
        <f>-STOA!P74</f>
        <v>0</v>
      </c>
      <c r="AC74">
        <f t="shared" si="3"/>
        <v>14.213770323099308</v>
      </c>
      <c r="AD74">
        <f t="shared" si="4"/>
        <v>1677.4846049568325</v>
      </c>
      <c r="AE74">
        <f>'IDT-1'!F74</f>
        <v>0</v>
      </c>
      <c r="AF74" s="24"/>
      <c r="AG74">
        <f t="shared" si="5"/>
        <v>1677.4846049568325</v>
      </c>
      <c r="AI74" s="34">
        <f>PXIL!J74</f>
        <v>0</v>
      </c>
      <c r="AJ74" s="34">
        <f>PXIL!P74</f>
        <v>0</v>
      </c>
      <c r="AK74" s="34">
        <f>RTM_IEX!J74</f>
        <v>31.79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476.47913605143447</v>
      </c>
      <c r="P75" s="36">
        <v>67.445951623552006</v>
      </c>
      <c r="Q75" s="36">
        <v>26.865402908468777</v>
      </c>
      <c r="R75" s="38">
        <v>0</v>
      </c>
      <c r="S75" s="38">
        <v>0</v>
      </c>
      <c r="T75" s="37">
        <f>SUMPRODUCT(LTA!J75:AN75,LTA!J$101:AN$101,LTA!J$105:AN$105)</f>
        <v>11.95</v>
      </c>
      <c r="U75" s="37">
        <f>SUMPRODUCT(LTA!J75:AN75,LTA!J$102:AN$102,LTA!J$105:AN$105)</f>
        <v>267.26348399999995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711.54</v>
      </c>
      <c r="AB75" s="75">
        <f>-STOA!P75</f>
        <v>0</v>
      </c>
      <c r="AC75">
        <f t="shared" si="3"/>
        <v>14.284745853837386</v>
      </c>
      <c r="AD75">
        <f t="shared" si="4"/>
        <v>1686.0418713888525</v>
      </c>
      <c r="AE75">
        <f>'IDT-1'!F75</f>
        <v>0</v>
      </c>
      <c r="AF75" s="24"/>
      <c r="AG75">
        <f t="shared" si="5"/>
        <v>1686.0418713888525</v>
      </c>
      <c r="AI75" s="34">
        <f>PXIL!J75</f>
        <v>0</v>
      </c>
      <c r="AJ75" s="34">
        <f>PXIL!P75</f>
        <v>0</v>
      </c>
      <c r="AK75" s="34">
        <f>RTM_IEX!J75</f>
        <v>43.34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497.2564824978968</v>
      </c>
      <c r="P76" s="36">
        <v>67.445951623552006</v>
      </c>
      <c r="Q76" s="36">
        <v>26.865402908468777</v>
      </c>
      <c r="R76" s="38">
        <v>0</v>
      </c>
      <c r="S76" s="38">
        <v>0</v>
      </c>
      <c r="T76" s="37">
        <f>SUMPRODUCT(LTA!J76:AN76,LTA!J$101:AN$101,LTA!J$105:AN$105)</f>
        <v>4.38</v>
      </c>
      <c r="U76" s="37">
        <f>SUMPRODUCT(LTA!J76:AN76,LTA!J$102:AN$102,LTA!J$105:AN$105)</f>
        <v>263.50114199999996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711.54</v>
      </c>
      <c r="AB76" s="75">
        <f>-STOA!P76</f>
        <v>0</v>
      </c>
      <c r="AC76">
        <f t="shared" si="3"/>
        <v>14.283275891187671</v>
      </c>
      <c r="AD76">
        <f t="shared" si="4"/>
        <v>1685.8683457979648</v>
      </c>
      <c r="AE76">
        <f>'IDT-1'!F76</f>
        <v>0</v>
      </c>
      <c r="AF76" s="24"/>
      <c r="AG76">
        <f t="shared" si="5"/>
        <v>1685.8683457979648</v>
      </c>
      <c r="AI76" s="34">
        <f>PXIL!J76</f>
        <v>0</v>
      </c>
      <c r="AJ76" s="34">
        <f>PXIL!P76</f>
        <v>0</v>
      </c>
      <c r="AK76" s="34">
        <f>RTM_IEX!J76</f>
        <v>33.72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543.56314065930553</v>
      </c>
      <c r="P77" s="36">
        <v>77.947019690307783</v>
      </c>
      <c r="Q77" s="36">
        <v>27.67</v>
      </c>
      <c r="R77" s="38">
        <v>0</v>
      </c>
      <c r="S77" s="38">
        <v>0</v>
      </c>
      <c r="T77" s="37">
        <f>SUMPRODUCT(LTA!J77:AN77,LTA!J$101:AN$101,LTA!J$105:AN$105)</f>
        <v>1.9100000000000001</v>
      </c>
      <c r="U77" s="37">
        <f>SUMPRODUCT(LTA!J77:AN77,LTA!J$102:AN$102,LTA!J$105:AN$105)</f>
        <v>259.37816099999998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711.54</v>
      </c>
      <c r="AB77" s="75">
        <f>-STOA!P77</f>
        <v>0</v>
      </c>
      <c r="AC77">
        <f t="shared" si="3"/>
        <v>15.10628298466424</v>
      </c>
      <c r="AD77">
        <f t="shared" si="4"/>
        <v>1622.344681024184</v>
      </c>
      <c r="AE77">
        <f>'IDT-1'!F77</f>
        <v>0</v>
      </c>
      <c r="AF77" s="24"/>
      <c r="AG77">
        <f t="shared" si="5"/>
        <v>1622.344681024184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650.23028308228379</v>
      </c>
      <c r="P78" s="36">
        <v>77.947019690307783</v>
      </c>
      <c r="Q78" s="36">
        <v>27.67</v>
      </c>
      <c r="R78" s="38">
        <v>0</v>
      </c>
      <c r="S78" s="38">
        <v>0</v>
      </c>
      <c r="T78" s="37">
        <f>SUMPRODUCT(LTA!J78:AN78,LTA!J$101:AN$101,LTA!J$105:AN$105)</f>
        <v>0.54</v>
      </c>
      <c r="U78" s="37">
        <f>SUMPRODUCT(LTA!J78:AN78,LTA!J$102:AN$102,LTA!J$105:AN$105)</f>
        <v>265.10975999999999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711.54</v>
      </c>
      <c r="AB78" s="75">
        <f>-STOA!P78</f>
        <v>0</v>
      </c>
      <c r="AC78">
        <f t="shared" si="3"/>
        <v>16.970751762355054</v>
      </c>
      <c r="AD78">
        <f t="shared" si="4"/>
        <v>1621.5089536694713</v>
      </c>
      <c r="AE78">
        <f>'IDT-1'!F78</f>
        <v>0</v>
      </c>
      <c r="AF78" s="24"/>
      <c r="AG78">
        <f t="shared" si="5"/>
        <v>1621.5089536694713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-190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-0.11868000000000002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69.606859746469965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754.59535586723894</v>
      </c>
      <c r="P79" s="36">
        <v>75.09</v>
      </c>
      <c r="Q79" s="36">
        <v>27.669999999999998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273.27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698.03</v>
      </c>
      <c r="AB79" s="75">
        <f>-STOA!P79</f>
        <v>0</v>
      </c>
      <c r="AC79">
        <f t="shared" si="3"/>
        <v>19.333280074288673</v>
      </c>
      <c r="AD79">
        <f t="shared" si="4"/>
        <v>1552.93428553942</v>
      </c>
      <c r="AE79">
        <f>'IDT-1'!F79</f>
        <v>0</v>
      </c>
      <c r="AF79" s="24"/>
      <c r="AG79">
        <f t="shared" si="5"/>
        <v>1552.93428553942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-363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-0.11868000000000002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69.606859746469965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760.16603168083623</v>
      </c>
      <c r="P80" s="36">
        <v>75.09</v>
      </c>
      <c r="Q80" s="36">
        <v>27.669999999999998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305.36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698.03</v>
      </c>
      <c r="AB80" s="75">
        <f>-STOA!P80</f>
        <v>0</v>
      </c>
      <c r="AC80">
        <f t="shared" si="3"/>
        <v>19.945448271494008</v>
      </c>
      <c r="AD80">
        <f t="shared" si="4"/>
        <v>1554.9027931558119</v>
      </c>
      <c r="AE80">
        <f>'IDT-1'!F80</f>
        <v>0</v>
      </c>
      <c r="AF80" s="24"/>
      <c r="AG80">
        <f t="shared" si="5"/>
        <v>1554.9027931558119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-398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-0.11868000000000002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69.606987232200822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755.56218527962744</v>
      </c>
      <c r="P81" s="36">
        <v>75.082536156254676</v>
      </c>
      <c r="Q81" s="36">
        <v>26.650000000000002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304.81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698.03</v>
      </c>
      <c r="AB81" s="75">
        <f>-STOA!P81</f>
        <v>0</v>
      </c>
      <c r="AC81">
        <f t="shared" si="3"/>
        <v>19.724019181818754</v>
      </c>
      <c r="AD81">
        <f t="shared" si="4"/>
        <v>1568.9330394862643</v>
      </c>
      <c r="AE81">
        <f>'IDT-1'!F81</f>
        <v>0</v>
      </c>
      <c r="AF81" s="24"/>
      <c r="AG81">
        <f t="shared" si="5"/>
        <v>1568.9330394862643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-378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-0.11868000000000002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69.606987232200822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742.79941321993726</v>
      </c>
      <c r="P82" s="36">
        <v>75.082536156254676</v>
      </c>
      <c r="Q82" s="36">
        <v>26.650000000000002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302.33000000000004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698.03</v>
      </c>
      <c r="AB82" s="75">
        <f>-STOA!P82</f>
        <v>0</v>
      </c>
      <c r="AC82">
        <f t="shared" si="3"/>
        <v>19.401143268844908</v>
      </c>
      <c r="AD82">
        <f t="shared" si="4"/>
        <v>1577.0131433395479</v>
      </c>
      <c r="AE82">
        <f>'IDT-1'!F82</f>
        <v>0</v>
      </c>
      <c r="AF82" s="24"/>
      <c r="AG82">
        <f t="shared" si="5"/>
        <v>1577.0131433395479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-355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-0.11868000000000002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69.606987232200822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742.0138959814916</v>
      </c>
      <c r="P83" s="36">
        <v>75.082536156254676</v>
      </c>
      <c r="Q83" s="36">
        <v>26.650000000000002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300.64000000000004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698.03</v>
      </c>
      <c r="AB83" s="75">
        <f>-STOA!P83</f>
        <v>0</v>
      </c>
      <c r="AC83">
        <f t="shared" si="3"/>
        <v>19.456589343565966</v>
      </c>
      <c r="AD83">
        <f t="shared" si="4"/>
        <v>1565.482180026381</v>
      </c>
      <c r="AE83">
        <f>'IDT-1'!F83</f>
        <v>0</v>
      </c>
      <c r="AF83" s="24"/>
      <c r="AG83">
        <f t="shared" si="5"/>
        <v>1565.482180026381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-364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-0.11868000000000002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69.606987232200822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742.04999933599595</v>
      </c>
      <c r="P84" s="36">
        <v>75.082536156254676</v>
      </c>
      <c r="Q84" s="36">
        <v>26.650000000000002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298.94000000000005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698.03</v>
      </c>
      <c r="AB84" s="75">
        <f>-STOA!P84</f>
        <v>0</v>
      </c>
      <c r="AC84">
        <f t="shared" si="3"/>
        <v>19.425670296294022</v>
      </c>
      <c r="AD84">
        <f t="shared" si="4"/>
        <v>1565.8492024281572</v>
      </c>
      <c r="AE84">
        <f>'IDT-1'!F84</f>
        <v>0</v>
      </c>
      <c r="AF84" s="24"/>
      <c r="AG84">
        <f t="shared" si="5"/>
        <v>1565.8492024281572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-362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-0.11868000000000002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69.606987232200822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742.0521273200734</v>
      </c>
      <c r="P85" s="36">
        <v>75.082536156254676</v>
      </c>
      <c r="Q85" s="36">
        <v>26.650000000000002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297.13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698.03</v>
      </c>
      <c r="AB85" s="75">
        <f>-STOA!P85</f>
        <v>0</v>
      </c>
      <c r="AC85">
        <f t="shared" si="3"/>
        <v>19.571436168133165</v>
      </c>
      <c r="AD85">
        <f t="shared" si="4"/>
        <v>1544.8955645403958</v>
      </c>
      <c r="AE85">
        <f>'IDT-1'!F85</f>
        <v>0</v>
      </c>
      <c r="AF85" s="24"/>
      <c r="AG85">
        <f t="shared" si="5"/>
        <v>1544.8955645403958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-381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69.606987232200822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732.93407713675697</v>
      </c>
      <c r="P86" s="36">
        <v>75.082536156254676</v>
      </c>
      <c r="Q86" s="36">
        <v>26.650000000000002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295.40000000000003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698.03</v>
      </c>
      <c r="AB86" s="75">
        <f>-STOA!P86</f>
        <v>0</v>
      </c>
      <c r="AC86">
        <f t="shared" si="3"/>
        <v>19.454899073418641</v>
      </c>
      <c r="AD86">
        <f t="shared" si="4"/>
        <v>1537.164051451794</v>
      </c>
      <c r="AE86">
        <f>'IDT-1'!F86</f>
        <v>0</v>
      </c>
      <c r="AF86" s="24"/>
      <c r="AG86">
        <f t="shared" si="5"/>
        <v>1537.164051451794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-378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69.606987232200822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732.3467877246743</v>
      </c>
      <c r="P87" s="36">
        <v>75.087129038424791</v>
      </c>
      <c r="Q87" s="36">
        <v>26.650000000000002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293.78000000000003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698.03</v>
      </c>
      <c r="AB87" s="75">
        <f>-STOA!P87</f>
        <v>0</v>
      </c>
      <c r="AC87">
        <f t="shared" si="3"/>
        <v>19.351684845318484</v>
      </c>
      <c r="AD87">
        <f t="shared" si="4"/>
        <v>1545.0645691499815</v>
      </c>
      <c r="AE87">
        <f>'IDT-1'!F87</f>
        <v>0</v>
      </c>
      <c r="AF87" s="24"/>
      <c r="AG87">
        <f t="shared" si="5"/>
        <v>1545.0645691499815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-368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69.606987232200822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732.36357611268647</v>
      </c>
      <c r="P88" s="36">
        <v>75.087129038424791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291.83000000000004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698.03</v>
      </c>
      <c r="AB88" s="75">
        <f>-STOA!P88</f>
        <v>0</v>
      </c>
      <c r="AC88">
        <f t="shared" si="3"/>
        <v>19.140609240105338</v>
      </c>
      <c r="AD88">
        <f t="shared" si="4"/>
        <v>1566.3424331432068</v>
      </c>
      <c r="AE88">
        <f>'IDT-1'!F88</f>
        <v>0</v>
      </c>
      <c r="AF88" s="24"/>
      <c r="AG88">
        <f t="shared" si="5"/>
        <v>1566.3424331432068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-345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69.606987232200822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732.40119221776479</v>
      </c>
      <c r="P89" s="36">
        <v>75.087129038424791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289.03000000000003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698.03</v>
      </c>
      <c r="AB89" s="75">
        <f>-STOA!P89</f>
        <v>0</v>
      </c>
      <c r="AC89">
        <f t="shared" si="3"/>
        <v>18.956453218615106</v>
      </c>
      <c r="AD89">
        <f t="shared" si="4"/>
        <v>1582.7642052697754</v>
      </c>
      <c r="AE89">
        <f>'IDT-1'!F89</f>
        <v>14.558</v>
      </c>
      <c r="AF89" s="24"/>
      <c r="AG89">
        <f t="shared" si="5"/>
        <v>1597.3222052697754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-326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69.606987232200822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741.4683123521238</v>
      </c>
      <c r="P90" s="36">
        <v>75.087129038424791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288.36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698.03</v>
      </c>
      <c r="AB90" s="75">
        <f>-STOA!P90</f>
        <v>0</v>
      </c>
      <c r="AC90">
        <f t="shared" si="3"/>
        <v>18.950748608219719</v>
      </c>
      <c r="AD90">
        <f t="shared" si="4"/>
        <v>1600.1670300145295</v>
      </c>
      <c r="AE90">
        <f>'IDT-1'!F90</f>
        <v>20.594999999999999</v>
      </c>
      <c r="AF90" s="24"/>
      <c r="AG90">
        <f t="shared" si="5"/>
        <v>1620.7620300145295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-317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69.606987232200822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741.48577694212383</v>
      </c>
      <c r="P91" s="36">
        <v>75.087129038424791</v>
      </c>
      <c r="Q91" s="36">
        <v>26.65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287.99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7.0000000000000007E-2</v>
      </c>
      <c r="Z91" s="34">
        <f>IEX!P91</f>
        <v>0</v>
      </c>
      <c r="AA91" s="75">
        <f>STOA!J91</f>
        <v>698.03</v>
      </c>
      <c r="AB91" s="75">
        <f>-STOA!P91</f>
        <v>0</v>
      </c>
      <c r="AC91">
        <f t="shared" si="3"/>
        <v>18.092788380561924</v>
      </c>
      <c r="AD91">
        <f t="shared" si="4"/>
        <v>1701.7424548321876</v>
      </c>
      <c r="AE91">
        <f>'IDT-1'!F91</f>
        <v>27.46</v>
      </c>
      <c r="AF91" s="24"/>
      <c r="AG91">
        <f t="shared" si="5"/>
        <v>1729.2024548321876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-216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69.606987232200822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741.5496401233238</v>
      </c>
      <c r="P92" s="36">
        <v>75.087129038424791</v>
      </c>
      <c r="Q92" s="36">
        <v>26.65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287.69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0.43</v>
      </c>
      <c r="Z92" s="34">
        <f>IEX!P92</f>
        <v>0</v>
      </c>
      <c r="AA92" s="75">
        <f>STOA!J92</f>
        <v>698.03</v>
      </c>
      <c r="AB92" s="75">
        <f>-STOA!P92</f>
        <v>0</v>
      </c>
      <c r="AC92">
        <f t="shared" si="3"/>
        <v>17.856636414987108</v>
      </c>
      <c r="AD92">
        <f t="shared" si="4"/>
        <v>1730.1024699789623</v>
      </c>
      <c r="AE92">
        <f>'IDT-1'!F92</f>
        <v>18.306999999999999</v>
      </c>
      <c r="AF92" s="24"/>
      <c r="AG92">
        <f t="shared" si="5"/>
        <v>1748.4094699789623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-188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69.606987232200822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740.11761229957699</v>
      </c>
      <c r="P93" s="36">
        <v>75.087129038424791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283.17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0.92</v>
      </c>
      <c r="Z93" s="34">
        <f>IEX!P93</f>
        <v>0</v>
      </c>
      <c r="AA93" s="75">
        <f>STOA!J93</f>
        <v>698.03</v>
      </c>
      <c r="AB93" s="75">
        <f>-STOA!P93</f>
        <v>0</v>
      </c>
      <c r="AC93">
        <f t="shared" si="3"/>
        <v>17.565091807245853</v>
      </c>
      <c r="AD93">
        <f t="shared" si="4"/>
        <v>1753.9319867629567</v>
      </c>
      <c r="AE93">
        <f>'IDT-1'!F93</f>
        <v>18.306999999999999</v>
      </c>
      <c r="AF93" s="24"/>
      <c r="AG93">
        <f t="shared" si="5"/>
        <v>1772.2389867629568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-159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69.606987232200822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732.64661002070204</v>
      </c>
      <c r="P94" s="36">
        <v>75.087129038424791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283.5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1.2</v>
      </c>
      <c r="Z94" s="34">
        <f>IEX!P94</f>
        <v>0</v>
      </c>
      <c r="AA94" s="75">
        <f>STOA!J94</f>
        <v>698.03</v>
      </c>
      <c r="AB94" s="75">
        <f>-STOA!P94</f>
        <v>0</v>
      </c>
      <c r="AC94">
        <f t="shared" si="3"/>
        <v>17.14319960593307</v>
      </c>
      <c r="AD94">
        <f t="shared" si="4"/>
        <v>1790.4928766853948</v>
      </c>
      <c r="AE94">
        <f>'IDT-1'!F94</f>
        <v>6.8650000000000002</v>
      </c>
      <c r="AF94" s="24"/>
      <c r="AG94">
        <f t="shared" si="5"/>
        <v>1797.3578766853948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-116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69.606987232200822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728.48196676530517</v>
      </c>
      <c r="P95" s="36">
        <v>75.087129038424791</v>
      </c>
      <c r="Q95" s="36">
        <v>26.65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283.60000000000002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2.99</v>
      </c>
      <c r="Z95" s="34">
        <f>IEX!P95</f>
        <v>0</v>
      </c>
      <c r="AA95" s="75">
        <f>STOA!J95</f>
        <v>698.03</v>
      </c>
      <c r="AB95" s="75">
        <f>-STOA!P95</f>
        <v>0</v>
      </c>
      <c r="AC95">
        <f t="shared" si="3"/>
        <v>17.013967552164182</v>
      </c>
      <c r="AD95">
        <f t="shared" si="4"/>
        <v>1801.3474654837667</v>
      </c>
      <c r="AE95">
        <f>'IDT-1'!F95</f>
        <v>0</v>
      </c>
      <c r="AF95" s="24"/>
      <c r="AG95">
        <f t="shared" si="5"/>
        <v>1801.3474654837667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-103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69.606987232200822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724.33047498344854</v>
      </c>
      <c r="P96" s="36">
        <v>75.087129038424791</v>
      </c>
      <c r="Q96" s="36">
        <v>26.65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283.93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0.18</v>
      </c>
      <c r="Z96" s="34">
        <f>IEX!P96</f>
        <v>0</v>
      </c>
      <c r="AA96" s="75">
        <f>STOA!J96</f>
        <v>698.03</v>
      </c>
      <c r="AB96" s="75">
        <f>-STOA!P96</f>
        <v>0</v>
      </c>
      <c r="AC96">
        <f t="shared" si="3"/>
        <v>16.848137970773028</v>
      </c>
      <c r="AD96">
        <f t="shared" si="4"/>
        <v>1807.8818032833012</v>
      </c>
      <c r="AE96">
        <f>'IDT-1'!F96</f>
        <v>0</v>
      </c>
      <c r="AF96" s="24"/>
      <c r="AG96">
        <f t="shared" si="5"/>
        <v>1807.8818032833012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69.606987232200822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724.35749762064859</v>
      </c>
      <c r="P97" s="36">
        <v>75.087129038424791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284.43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0.94</v>
      </c>
      <c r="Z97" s="34">
        <f>IEX!P97</f>
        <v>0</v>
      </c>
      <c r="AA97" s="75">
        <f>STOA!J97</f>
        <v>698.03</v>
      </c>
      <c r="AB97" s="75">
        <f>-STOA!P97</f>
        <v>0</v>
      </c>
      <c r="AC97">
        <f t="shared" si="3"/>
        <v>16.520102651929943</v>
      </c>
      <c r="AD97">
        <f t="shared" si="4"/>
        <v>1849.4968612393443</v>
      </c>
      <c r="AE97">
        <f>'IDT-1'!F97</f>
        <v>0</v>
      </c>
      <c r="AF97" s="24"/>
      <c r="AG97">
        <f t="shared" si="5"/>
        <v>1849.4968612393443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69.606987232200822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720.2433682495431</v>
      </c>
      <c r="P98" s="36">
        <v>75.087129038424791</v>
      </c>
      <c r="Q98" s="36">
        <v>26.649999999999995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285.10000000000002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1.49</v>
      </c>
      <c r="Z98" s="34">
        <f>IEX!P98</f>
        <v>0</v>
      </c>
      <c r="AA98" s="75">
        <f>STOA!J98</f>
        <v>698.03</v>
      </c>
      <c r="AB98" s="75">
        <f>-STOA!P98</f>
        <v>0</v>
      </c>
      <c r="AC98">
        <f t="shared" si="3"/>
        <v>16.538147753837102</v>
      </c>
      <c r="AD98">
        <f t="shared" si="4"/>
        <v>1841.5846867663315</v>
      </c>
      <c r="AE98">
        <f>'IDT-1'!F98</f>
        <v>0</v>
      </c>
      <c r="AF98" s="24"/>
      <c r="AG98">
        <f t="shared" si="5"/>
        <v>1841.5846867663315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0.19225253249999999</v>
      </c>
      <c r="E99">
        <f t="shared" si="6"/>
        <v>-3.6494099999999962E-3</v>
      </c>
      <c r="F99">
        <f t="shared" si="6"/>
        <v>0</v>
      </c>
      <c r="G99">
        <f t="shared" si="6"/>
        <v>0.69837500000000041</v>
      </c>
      <c r="H99">
        <f t="shared" si="6"/>
        <v>0</v>
      </c>
      <c r="I99">
        <f t="shared" si="6"/>
        <v>1.4682270147539693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12.865020507511487</v>
      </c>
      <c r="P99" s="36">
        <f t="shared" si="6"/>
        <v>0.93719418435103374</v>
      </c>
      <c r="Q99" s="36">
        <f t="shared" si="6"/>
        <v>0.49140043223445062</v>
      </c>
      <c r="R99" s="38">
        <f>SUM(R3:R98)/4000</f>
        <v>0.27118250015845535</v>
      </c>
      <c r="S99" s="38">
        <f t="shared" si="6"/>
        <v>0</v>
      </c>
      <c r="T99" s="37">
        <f t="shared" si="6"/>
        <v>0.80100499999999986</v>
      </c>
      <c r="U99" s="37">
        <f t="shared" si="6"/>
        <v>8.5058910312500018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7.0549999999999996E-3</v>
      </c>
      <c r="Z99" s="34">
        <f t="shared" si="6"/>
        <v>-1.10375</v>
      </c>
      <c r="AA99" s="75">
        <f t="shared" si="6"/>
        <v>16.663479999999996</v>
      </c>
      <c r="AB99" s="75">
        <f t="shared" si="6"/>
        <v>0</v>
      </c>
      <c r="AC99">
        <f t="shared" si="6"/>
        <v>0.40090054653932261</v>
      </c>
      <c r="AD99">
        <f t="shared" si="6"/>
        <v>38.144333246220086</v>
      </c>
      <c r="AE99">
        <f t="shared" si="6"/>
        <v>1.6993749999999995E-2</v>
      </c>
      <c r="AG99">
        <f t="shared" si="6"/>
        <v>38.161326996220076</v>
      </c>
      <c r="AI99">
        <f t="shared" si="6"/>
        <v>0</v>
      </c>
      <c r="AJ99">
        <f t="shared" si="6"/>
        <v>0</v>
      </c>
      <c r="AK99">
        <f t="shared" si="6"/>
        <v>0.21529999999999999</v>
      </c>
      <c r="AL99">
        <f t="shared" si="6"/>
        <v>-3.4637500000000001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45486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1.28304</v>
      </c>
      <c r="E3">
        <f>GT_NG!S3</f>
        <v>-1.9800000000000002E-2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22.998947127489128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97.89450589305558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-76</v>
      </c>
      <c r="AA3" s="75">
        <f>STOA!K3</f>
        <v>139.56</v>
      </c>
      <c r="AB3" s="75">
        <f>-STOA!Q3</f>
        <v>0</v>
      </c>
      <c r="AC3">
        <f>SUMIF(B3:AB3,"&gt;0")*$AC$2-SUMIF(B3:AB3,"&lt;0")*($AC$2/(1-$AC$2))+SUMIF(AI3:AR3,"&gt;0")*$AC$2-SUMIF(AI3:AR3,"&lt;0")*($AC$2/(1-$AC$2))</f>
        <v>3.7257553013564402</v>
      </c>
      <c r="AD3">
        <f>SUM(B3:AB3,AI3:AV3)-AC3</f>
        <v>184.70093771918829</v>
      </c>
      <c r="AE3">
        <f>'IDT-1'!E3</f>
        <v>0</v>
      </c>
      <c r="AF3" s="24"/>
      <c r="AG3">
        <f>SUM(AD3:AF3)</f>
        <v>184.70093771918829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-51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1.28304</v>
      </c>
      <c r="E4">
        <f>GT_NG!S4</f>
        <v>-1.9800000000000002E-2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22.998947127489128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97.894511045842293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-76</v>
      </c>
      <c r="AA4" s="75">
        <f>STOA!K4</f>
        <v>139.56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3.7088130291900701</v>
      </c>
      <c r="AD4">
        <f t="shared" ref="AD4:AD67" si="1">SUM(B4:AB4,AI4:AV4)-AC4</f>
        <v>186.71788514414135</v>
      </c>
      <c r="AE4">
        <f>'IDT-1'!E4</f>
        <v>0</v>
      </c>
      <c r="AF4" s="24"/>
      <c r="AG4">
        <f t="shared" ref="AG4:AG67" si="2">SUM(AD4:AF4)</f>
        <v>186.71788514414135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-49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1.28304</v>
      </c>
      <c r="E5">
        <f>GT_NG!S5</f>
        <v>-1.9800000000000002E-2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22.998947127489128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97.894504193863654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-76</v>
      </c>
      <c r="AA5" s="75">
        <f>STOA!K5</f>
        <v>139.56</v>
      </c>
      <c r="AB5" s="75">
        <f>-STOA!Q5</f>
        <v>0</v>
      </c>
      <c r="AC5">
        <f t="shared" si="0"/>
        <v>3.7342264448081166</v>
      </c>
      <c r="AD5">
        <f t="shared" si="1"/>
        <v>183.69246487654468</v>
      </c>
      <c r="AE5">
        <f>'IDT-1'!E5</f>
        <v>0</v>
      </c>
      <c r="AF5" s="24"/>
      <c r="AG5">
        <f t="shared" si="2"/>
        <v>183.69246487654468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-52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1.28304</v>
      </c>
      <c r="E6">
        <f>GT_NG!S6</f>
        <v>-1.9800000000000002E-2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22.998947127489128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97.894511045842293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139.56</v>
      </c>
      <c r="AB6" s="75">
        <f>-STOA!Q6</f>
        <v>0</v>
      </c>
      <c r="AC6">
        <f t="shared" si="0"/>
        <v>3.7511688178145155</v>
      </c>
      <c r="AD6">
        <f t="shared" si="1"/>
        <v>181.67552935551691</v>
      </c>
      <c r="AE6">
        <f>'IDT-1'!E6</f>
        <v>0</v>
      </c>
      <c r="AF6" s="24"/>
      <c r="AG6">
        <f t="shared" si="2"/>
        <v>181.67552935551691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1.28304</v>
      </c>
      <c r="E7">
        <f>GT_NG!S7</f>
        <v>-1.9800000000000002E-2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98.264588508447034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-80</v>
      </c>
      <c r="AA7" s="75">
        <f>STOA!K7</f>
        <v>139.56</v>
      </c>
      <c r="AB7" s="75">
        <f>-STOA!Q7</f>
        <v>0</v>
      </c>
      <c r="AC7">
        <f t="shared" si="0"/>
        <v>3.7712286280792648</v>
      </c>
      <c r="AD7">
        <f t="shared" si="1"/>
        <v>180.02659988036777</v>
      </c>
      <c r="AE7">
        <f>'IDT-1'!E7</f>
        <v>0</v>
      </c>
      <c r="AF7" s="24"/>
      <c r="AG7">
        <f t="shared" si="2"/>
        <v>180.02659988036777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-52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1.28304</v>
      </c>
      <c r="E8">
        <f>GT_NG!S8</f>
        <v>-1.9800000000000002E-2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98.264579970532978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-80</v>
      </c>
      <c r="AA8" s="75">
        <f>STOA!K8</f>
        <v>139.56</v>
      </c>
      <c r="AB8" s="75">
        <f>-STOA!Q8</f>
        <v>0</v>
      </c>
      <c r="AC8">
        <f t="shared" si="0"/>
        <v>3.8051131872603428</v>
      </c>
      <c r="AD8">
        <f t="shared" si="1"/>
        <v>175.99270678327267</v>
      </c>
      <c r="AE8">
        <f>'IDT-1'!E8</f>
        <v>0</v>
      </c>
      <c r="AF8" s="24"/>
      <c r="AG8">
        <f t="shared" si="2"/>
        <v>175.99270678327267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-56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1.28304</v>
      </c>
      <c r="E9">
        <f>GT_NG!S9</f>
        <v>-1.9800000000000002E-2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97.914588508447039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-80</v>
      </c>
      <c r="AA9" s="75">
        <f>STOA!K9</f>
        <v>139.56</v>
      </c>
      <c r="AB9" s="75">
        <f>-STOA!Q9</f>
        <v>0</v>
      </c>
      <c r="AC9">
        <f t="shared" si="0"/>
        <v>3.7971332589788211</v>
      </c>
      <c r="AD9">
        <f t="shared" si="1"/>
        <v>175.05069524946822</v>
      </c>
      <c r="AE9">
        <f>'IDT-1'!E9</f>
        <v>0</v>
      </c>
      <c r="AF9" s="24"/>
      <c r="AG9">
        <f t="shared" si="2"/>
        <v>175.05069524946822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-56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1.28304</v>
      </c>
      <c r="E10">
        <f>GT_NG!S10</f>
        <v>-1.9800000000000002E-2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97.914588508447039</v>
      </c>
      <c r="P10" s="36">
        <v>0</v>
      </c>
      <c r="Q10" s="36">
        <v>0</v>
      </c>
      <c r="R10" s="38">
        <v>0</v>
      </c>
      <c r="S10" s="38">
        <v>7.94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139.56</v>
      </c>
      <c r="AB10" s="75">
        <f>-STOA!Q10</f>
        <v>0</v>
      </c>
      <c r="AC10">
        <f t="shared" si="0"/>
        <v>3.8225467321534881</v>
      </c>
      <c r="AD10">
        <f t="shared" si="1"/>
        <v>172.02528177629355</v>
      </c>
      <c r="AE10">
        <f>'IDT-1'!E10</f>
        <v>0</v>
      </c>
      <c r="AF10" s="24"/>
      <c r="AG10">
        <f t="shared" si="2"/>
        <v>172.02528177629355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-59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1.28304</v>
      </c>
      <c r="E11">
        <f>GT_NG!S11</f>
        <v>-1.9800000000000002E-2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19.21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81.107363101617807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-54</v>
      </c>
      <c r="AA11" s="75">
        <f>STOA!K11</f>
        <v>139.56</v>
      </c>
      <c r="AB11" s="75">
        <f>-STOA!Q11</f>
        <v>0</v>
      </c>
      <c r="AC11">
        <f t="shared" si="0"/>
        <v>3.3202281492645613</v>
      </c>
      <c r="AD11">
        <f t="shared" si="1"/>
        <v>174.99037495235325</v>
      </c>
      <c r="AE11">
        <f>'IDT-1'!E11</f>
        <v>0</v>
      </c>
      <c r="AF11" s="24"/>
      <c r="AG11">
        <f t="shared" si="2"/>
        <v>174.99037495235325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-54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1.28304</v>
      </c>
      <c r="E12">
        <f>GT_NG!S12</f>
        <v>-1.9800000000000002E-2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19.21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81.107363101617807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-57</v>
      </c>
      <c r="AA12" s="75">
        <f>STOA!K12</f>
        <v>139.56</v>
      </c>
      <c r="AB12" s="75">
        <f>-STOA!Q12</f>
        <v>0</v>
      </c>
      <c r="AC12">
        <f t="shared" si="0"/>
        <v>3.3456416224392287</v>
      </c>
      <c r="AD12">
        <f t="shared" si="1"/>
        <v>171.96496147917858</v>
      </c>
      <c r="AE12">
        <f>'IDT-1'!E12</f>
        <v>0</v>
      </c>
      <c r="AF12" s="24"/>
      <c r="AG12">
        <f t="shared" si="2"/>
        <v>171.96496147917858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-54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1.28304</v>
      </c>
      <c r="E13">
        <f>GT_NG!S13</f>
        <v>-1.9800000000000002E-2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81.107363101617807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-58</v>
      </c>
      <c r="AA13" s="75">
        <f>STOA!K13</f>
        <v>139.56</v>
      </c>
      <c r="AB13" s="75">
        <f>-STOA!Q13</f>
        <v>0</v>
      </c>
      <c r="AC13">
        <f t="shared" si="0"/>
        <v>3.3576331529843224</v>
      </c>
      <c r="AD13">
        <f t="shared" si="1"/>
        <v>171.37206195103877</v>
      </c>
      <c r="AE13">
        <f>'IDT-1'!E13</f>
        <v>0</v>
      </c>
      <c r="AF13" s="24"/>
      <c r="AG13">
        <f t="shared" si="2"/>
        <v>171.37206195103877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-54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1.28304</v>
      </c>
      <c r="E14">
        <f>GT_NG!S14</f>
        <v>-1.9800000000000002E-2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81.107363101617807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-61</v>
      </c>
      <c r="AA14" s="75">
        <f>STOA!K14</f>
        <v>139.56</v>
      </c>
      <c r="AB14" s="75">
        <f>-STOA!Q14</f>
        <v>0</v>
      </c>
      <c r="AC14">
        <f t="shared" si="0"/>
        <v>3.3830466261589893</v>
      </c>
      <c r="AD14">
        <f t="shared" si="1"/>
        <v>168.34664847786411</v>
      </c>
      <c r="AE14">
        <f>'IDT-1'!E14</f>
        <v>0</v>
      </c>
      <c r="AF14" s="24"/>
      <c r="AG14">
        <f t="shared" si="2"/>
        <v>168.34664847786411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1.28304</v>
      </c>
      <c r="E15">
        <f>GT_NG!S15</f>
        <v>-1.9800000000000002E-2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81.107363101617807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-62</v>
      </c>
      <c r="AA15" s="75">
        <f>STOA!K15</f>
        <v>139.56</v>
      </c>
      <c r="AB15" s="75">
        <f>-STOA!Q15</f>
        <v>0</v>
      </c>
      <c r="AC15">
        <f t="shared" si="0"/>
        <v>3.3915177838838786</v>
      </c>
      <c r="AD15">
        <f t="shared" si="1"/>
        <v>167.33817732013924</v>
      </c>
      <c r="AE15">
        <f>'IDT-1'!E15</f>
        <v>0</v>
      </c>
      <c r="AF15" s="24"/>
      <c r="AG15">
        <f t="shared" si="2"/>
        <v>167.33817732013924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1.28304</v>
      </c>
      <c r="E16">
        <f>GT_NG!S16</f>
        <v>-1.9800000000000002E-2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81.107363101617807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-63</v>
      </c>
      <c r="AA16" s="75">
        <f>STOA!K16</f>
        <v>139.56</v>
      </c>
      <c r="AB16" s="75">
        <f>-STOA!Q16</f>
        <v>0</v>
      </c>
      <c r="AC16">
        <f t="shared" si="0"/>
        <v>3.3999889416087674</v>
      </c>
      <c r="AD16">
        <f t="shared" si="1"/>
        <v>166.32970616241434</v>
      </c>
      <c r="AE16">
        <f>'IDT-1'!E16</f>
        <v>0</v>
      </c>
      <c r="AF16" s="24"/>
      <c r="AG16">
        <f t="shared" si="2"/>
        <v>166.32970616241434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-54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1.28304</v>
      </c>
      <c r="E17">
        <f>GT_NG!S17</f>
        <v>-1.9800000000000002E-2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81.107363101617807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-63</v>
      </c>
      <c r="AA17" s="75">
        <f>STOA!K17</f>
        <v>139.56</v>
      </c>
      <c r="AB17" s="75">
        <f>-STOA!Q17</f>
        <v>0</v>
      </c>
      <c r="AC17">
        <f t="shared" si="0"/>
        <v>3.3999889416087674</v>
      </c>
      <c r="AD17">
        <f t="shared" si="1"/>
        <v>166.32970616241434</v>
      </c>
      <c r="AE17">
        <f>'IDT-1'!E17</f>
        <v>0</v>
      </c>
      <c r="AF17" s="24"/>
      <c r="AG17">
        <f t="shared" si="2"/>
        <v>166.32970616241434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1.28304</v>
      </c>
      <c r="E18">
        <f>GT_NG!S18</f>
        <v>-1.9800000000000002E-2</v>
      </c>
      <c r="F18">
        <f>GT_Spot!S18</f>
        <v>0</v>
      </c>
      <c r="G18">
        <f>PPCL_NG!S18</f>
        <v>45.17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81.107363101617807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-64</v>
      </c>
      <c r="AA18" s="75">
        <f>STOA!K18</f>
        <v>139.56</v>
      </c>
      <c r="AB18" s="75">
        <f>-STOA!Q18</f>
        <v>0</v>
      </c>
      <c r="AC18">
        <f t="shared" si="0"/>
        <v>3.4084600993336567</v>
      </c>
      <c r="AD18">
        <f t="shared" si="1"/>
        <v>165.32123500468944</v>
      </c>
      <c r="AE18">
        <f>'IDT-1'!E18</f>
        <v>0</v>
      </c>
      <c r="AF18" s="24"/>
      <c r="AG18">
        <f t="shared" si="2"/>
        <v>165.32123500468944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-54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1.28304</v>
      </c>
      <c r="E19">
        <f>GT_NG!S19</f>
        <v>-1.9800000000000002E-2</v>
      </c>
      <c r="F19">
        <f>GT_Spot!S19</f>
        <v>0</v>
      </c>
      <c r="G19">
        <f>PPCL_NG!S19</f>
        <v>45.17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81.766260301617805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-65</v>
      </c>
      <c r="AA19" s="75">
        <f>STOA!K19</f>
        <v>139.56</v>
      </c>
      <c r="AB19" s="75">
        <f>-STOA!Q19</f>
        <v>0</v>
      </c>
      <c r="AC19">
        <f t="shared" si="0"/>
        <v>3.4224659935385455</v>
      </c>
      <c r="AD19">
        <f t="shared" si="1"/>
        <v>164.96612631048458</v>
      </c>
      <c r="AE19">
        <f>'IDT-1'!E19</f>
        <v>0</v>
      </c>
      <c r="AF19" s="24"/>
      <c r="AG19">
        <f t="shared" si="2"/>
        <v>164.96612631048458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1.28304</v>
      </c>
      <c r="E20">
        <f>GT_NG!S20</f>
        <v>-1.9800000000000002E-2</v>
      </c>
      <c r="F20">
        <f>GT_Spot!S20</f>
        <v>0</v>
      </c>
      <c r="G20">
        <f>PPCL_NG!S20</f>
        <v>45.17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82.4817181657465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-65</v>
      </c>
      <c r="AA20" s="75">
        <f>STOA!K20</f>
        <v>139.56</v>
      </c>
      <c r="AB20" s="75">
        <f>-STOA!Q20</f>
        <v>0</v>
      </c>
      <c r="AC20">
        <f t="shared" si="0"/>
        <v>3.4284758395972261</v>
      </c>
      <c r="AD20">
        <f t="shared" si="1"/>
        <v>165.67557432855455</v>
      </c>
      <c r="AE20">
        <f>'IDT-1'!E20</f>
        <v>0</v>
      </c>
      <c r="AF20" s="24"/>
      <c r="AG20">
        <f t="shared" si="2"/>
        <v>165.67557432855455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-54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1.28304</v>
      </c>
      <c r="E21">
        <f>GT_NG!S21</f>
        <v>-1.9800000000000002E-2</v>
      </c>
      <c r="F21">
        <f>GT_Spot!S21</f>
        <v>0</v>
      </c>
      <c r="G21">
        <f>PPCL_NG!S21</f>
        <v>45.17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83.661318877014111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-67</v>
      </c>
      <c r="AA21" s="75">
        <f>STOA!K21</f>
        <v>139.56</v>
      </c>
      <c r="AB21" s="75">
        <f>-STOA!Q21</f>
        <v>0</v>
      </c>
      <c r="AC21">
        <f t="shared" si="0"/>
        <v>3.4553268010216533</v>
      </c>
      <c r="AD21">
        <f t="shared" si="1"/>
        <v>164.82832407839777</v>
      </c>
      <c r="AE21">
        <f>'IDT-1'!E21</f>
        <v>0</v>
      </c>
      <c r="AF21" s="24"/>
      <c r="AG21">
        <f t="shared" si="2"/>
        <v>164.82832407839777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-54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1.28304</v>
      </c>
      <c r="E22">
        <f>GT_NG!S22</f>
        <v>-1.9800000000000002E-2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83.661318877014111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-67</v>
      </c>
      <c r="AA22" s="75">
        <f>STOA!K22</f>
        <v>139.56</v>
      </c>
      <c r="AB22" s="75">
        <f>-STOA!Q22</f>
        <v>0</v>
      </c>
      <c r="AC22">
        <f t="shared" si="0"/>
        <v>3.4553268010216533</v>
      </c>
      <c r="AD22">
        <f t="shared" si="1"/>
        <v>164.82832407839777</v>
      </c>
      <c r="AE22">
        <f>'IDT-1'!E22</f>
        <v>0</v>
      </c>
      <c r="AF22" s="24"/>
      <c r="AG22">
        <f t="shared" si="2"/>
        <v>164.82832407839777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1.28304</v>
      </c>
      <c r="E23">
        <f>GT_NG!S23</f>
        <v>-1.9800000000000002E-2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84.018409962526789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-70</v>
      </c>
      <c r="AA23" s="75">
        <f>STOA!K23</f>
        <v>139.56</v>
      </c>
      <c r="AB23" s="75">
        <f>-STOA!Q23</f>
        <v>0</v>
      </c>
      <c r="AC23">
        <f t="shared" si="0"/>
        <v>3.4837398393146262</v>
      </c>
      <c r="AD23">
        <f t="shared" si="1"/>
        <v>162.15700212561745</v>
      </c>
      <c r="AE23">
        <f>'IDT-1'!E23</f>
        <v>0</v>
      </c>
      <c r="AF23" s="24"/>
      <c r="AG23">
        <f t="shared" si="2"/>
        <v>162.15700212561745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1.28304</v>
      </c>
      <c r="E24">
        <f>GT_NG!S24</f>
        <v>-1.9800000000000002E-2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84.426514072651486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-72</v>
      </c>
      <c r="AA24" s="75">
        <f>STOA!K24</f>
        <v>139.56</v>
      </c>
      <c r="AB24" s="75">
        <f>-STOA!Q24</f>
        <v>0</v>
      </c>
      <c r="AC24">
        <f t="shared" si="0"/>
        <v>3.5041102292894521</v>
      </c>
      <c r="AD24">
        <f t="shared" si="1"/>
        <v>160.54473584576732</v>
      </c>
      <c r="AE24">
        <f>'IDT-1'!E24</f>
        <v>0</v>
      </c>
      <c r="AF24" s="24"/>
      <c r="AG24">
        <f t="shared" si="2"/>
        <v>160.54473584576732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1.28304</v>
      </c>
      <c r="E25">
        <f>GT_NG!S25</f>
        <v>-1.9800000000000002E-2</v>
      </c>
      <c r="F25">
        <f>GT_Spot!S25</f>
        <v>0</v>
      </c>
      <c r="G25">
        <f>PPCL_NG!S25</f>
        <v>45.17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84.681579108940127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-74</v>
      </c>
      <c r="AA25" s="75">
        <f>STOA!K25</f>
        <v>139.56</v>
      </c>
      <c r="AB25" s="75">
        <f>-STOA!Q25</f>
        <v>0</v>
      </c>
      <c r="AC25">
        <f t="shared" si="0"/>
        <v>3.5231950910440544</v>
      </c>
      <c r="AD25">
        <f t="shared" si="1"/>
        <v>158.78071602030138</v>
      </c>
      <c r="AE25">
        <f>'IDT-1'!E25</f>
        <v>0</v>
      </c>
      <c r="AF25" s="24"/>
      <c r="AG25">
        <f t="shared" si="2"/>
        <v>158.78071602030138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1.28304</v>
      </c>
      <c r="E26">
        <f>GT_NG!S26</f>
        <v>-1.9800000000000002E-2</v>
      </c>
      <c r="F26">
        <f>GT_Spot!S26</f>
        <v>0</v>
      </c>
      <c r="G26">
        <f>PPCL_NG!S26</f>
        <v>45.17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90.213429897801859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-77</v>
      </c>
      <c r="AA26" s="75">
        <f>STOA!K26</f>
        <v>139.56</v>
      </c>
      <c r="AB26" s="75">
        <f>-STOA!Q26</f>
        <v>0</v>
      </c>
      <c r="AC26">
        <f t="shared" si="0"/>
        <v>3.5950761108451603</v>
      </c>
      <c r="AD26">
        <f t="shared" si="1"/>
        <v>161.240685789362</v>
      </c>
      <c r="AE26">
        <f>'IDT-1'!E26</f>
        <v>0</v>
      </c>
      <c r="AF26" s="24"/>
      <c r="AG26">
        <f t="shared" si="2"/>
        <v>161.240685789362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-54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1.28304</v>
      </c>
      <c r="E27">
        <f>GT_NG!S27</f>
        <v>-1.9800000000000002E-2</v>
      </c>
      <c r="F27">
        <f>GT_Spot!S27</f>
        <v>0</v>
      </c>
      <c r="G27">
        <f>PPCL_NG!S27</f>
        <v>45.17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90.928887761930554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-75</v>
      </c>
      <c r="AA27" s="75">
        <f>STOA!K27</f>
        <v>139.56</v>
      </c>
      <c r="AB27" s="75">
        <f>-STOA!Q27</f>
        <v>0</v>
      </c>
      <c r="AC27">
        <f t="shared" si="0"/>
        <v>3.5926147991789525</v>
      </c>
      <c r="AD27">
        <f t="shared" si="1"/>
        <v>162.95860496515689</v>
      </c>
      <c r="AE27">
        <f>'IDT-1'!E27</f>
        <v>0</v>
      </c>
      <c r="AF27" s="24"/>
      <c r="AG27">
        <f t="shared" si="2"/>
        <v>162.95860496515689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-55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-1.9800000000000002E-2</v>
      </c>
      <c r="F28">
        <f>GT_Spot!S28</f>
        <v>0</v>
      </c>
      <c r="G28">
        <f>PPCL_NG!S28</f>
        <v>45.17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90.928887761930554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-75</v>
      </c>
      <c r="AA28" s="75">
        <f>STOA!K28</f>
        <v>139.56</v>
      </c>
      <c r="AB28" s="75">
        <f>-STOA!Q28</f>
        <v>0</v>
      </c>
      <c r="AC28">
        <f t="shared" si="0"/>
        <v>3.5842661134540634</v>
      </c>
      <c r="AD28">
        <f t="shared" si="1"/>
        <v>163.98153365088177</v>
      </c>
      <c r="AE28">
        <f>'IDT-1'!E28</f>
        <v>0</v>
      </c>
      <c r="AF28" s="24"/>
      <c r="AG28">
        <f t="shared" si="2"/>
        <v>163.98153365088177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-54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-1.9800000000000002E-2</v>
      </c>
      <c r="F29">
        <f>GT_Spot!S29</f>
        <v>0</v>
      </c>
      <c r="G29">
        <f>PPCL_NG!S29</f>
        <v>45.17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90.928887761930554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-74</v>
      </c>
      <c r="AA29" s="75">
        <f>STOA!K29</f>
        <v>139.56</v>
      </c>
      <c r="AB29" s="75">
        <f>-STOA!Q29</f>
        <v>0</v>
      </c>
      <c r="AC29">
        <f t="shared" si="0"/>
        <v>3.5757949557291742</v>
      </c>
      <c r="AD29">
        <f t="shared" si="1"/>
        <v>164.99000480860667</v>
      </c>
      <c r="AE29">
        <f>'IDT-1'!E29</f>
        <v>0</v>
      </c>
      <c r="AF29" s="24"/>
      <c r="AG29">
        <f t="shared" si="2"/>
        <v>164.99000480860667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-54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-1.9800000000000002E-2</v>
      </c>
      <c r="F30">
        <f>GT_Spot!S30</f>
        <v>0</v>
      </c>
      <c r="G30">
        <f>PPCL_NG!S30</f>
        <v>45.17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89.290859985040754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-70</v>
      </c>
      <c r="AA30" s="75">
        <f>STOA!K30</f>
        <v>139.56</v>
      </c>
      <c r="AB30" s="75">
        <f>-STOA!Q30</f>
        <v>0</v>
      </c>
      <c r="AC30">
        <f t="shared" si="0"/>
        <v>3.5281508915037438</v>
      </c>
      <c r="AD30">
        <f t="shared" si="1"/>
        <v>167.39962109594231</v>
      </c>
      <c r="AE30">
        <f>'IDT-1'!E30</f>
        <v>0</v>
      </c>
      <c r="AF30" s="24"/>
      <c r="AG30">
        <f t="shared" si="2"/>
        <v>167.39962109594231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-54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-1.9800000000000002E-2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90.928976639684493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-66</v>
      </c>
      <c r="AA31" s="75">
        <f>STOA!K31</f>
        <v>139.56</v>
      </c>
      <c r="AB31" s="75">
        <f>-STOA!Q31</f>
        <v>0</v>
      </c>
      <c r="AC31">
        <f t="shared" si="0"/>
        <v>3.5080264405031949</v>
      </c>
      <c r="AD31">
        <f t="shared" si="1"/>
        <v>173.0578622015866</v>
      </c>
      <c r="AE31">
        <f>'IDT-1'!E31</f>
        <v>0</v>
      </c>
      <c r="AF31" s="24"/>
      <c r="AG31">
        <f t="shared" si="2"/>
        <v>173.0578622015866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-54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-1.9800000000000002E-2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85.014528209618348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-61</v>
      </c>
      <c r="AA32" s="75">
        <f>STOA!K32</f>
        <v>139.56</v>
      </c>
      <c r="AB32" s="75">
        <f>-STOA!Q32</f>
        <v>0</v>
      </c>
      <c r="AC32">
        <f t="shared" si="0"/>
        <v>3.4159892850661939</v>
      </c>
      <c r="AD32">
        <f t="shared" si="1"/>
        <v>172.23545092695747</v>
      </c>
      <c r="AE32">
        <f>'IDT-1'!E32</f>
        <v>0</v>
      </c>
      <c r="AF32" s="24"/>
      <c r="AG32">
        <f t="shared" si="2"/>
        <v>172.23545092695747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-54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-1.9800000000000002E-2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84.733956704409422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-46</v>
      </c>
      <c r="AA33" s="75">
        <f>STOA!K33</f>
        <v>139.56</v>
      </c>
      <c r="AB33" s="75">
        <f>-STOA!Q33</f>
        <v>0</v>
      </c>
      <c r="AC33">
        <f t="shared" si="0"/>
        <v>3.3712766957979934</v>
      </c>
      <c r="AD33">
        <f t="shared" si="1"/>
        <v>176.99959201101672</v>
      </c>
      <c r="AE33">
        <f>'IDT-1'!E33</f>
        <v>0</v>
      </c>
      <c r="AF33" s="24"/>
      <c r="AG33">
        <f t="shared" si="2"/>
        <v>176.99959201101672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-1.9800000000000002E-2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84.733956704409422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139.56</v>
      </c>
      <c r="AB34" s="75">
        <f>-STOA!Q34</f>
        <v>0</v>
      </c>
      <c r="AC34">
        <f t="shared" si="0"/>
        <v>3.3254897494486593</v>
      </c>
      <c r="AD34">
        <f t="shared" si="1"/>
        <v>183.64537895736606</v>
      </c>
      <c r="AE34">
        <f>'IDT-1'!E34</f>
        <v>0</v>
      </c>
      <c r="AF34" s="24"/>
      <c r="AG34">
        <f t="shared" si="2"/>
        <v>183.64537895736606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-1.9800000000000002E-2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84.733956704409422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-34</v>
      </c>
      <c r="AA35" s="75">
        <f>STOA!K35</f>
        <v>139.56</v>
      </c>
      <c r="AB35" s="75">
        <f>-STOA!Q35</f>
        <v>0</v>
      </c>
      <c r="AC35">
        <f t="shared" si="0"/>
        <v>3.2746628030993246</v>
      </c>
      <c r="AD35">
        <f t="shared" si="1"/>
        <v>189.69620590371539</v>
      </c>
      <c r="AE35">
        <f>'IDT-1'!E35</f>
        <v>0</v>
      </c>
      <c r="AF35" s="24"/>
      <c r="AG35">
        <f t="shared" si="2"/>
        <v>189.69620590371539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-1.9800000000000002E-2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84.733956704409422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-26</v>
      </c>
      <c r="AA36" s="75">
        <f>STOA!K36</f>
        <v>139.56</v>
      </c>
      <c r="AB36" s="75">
        <f>-STOA!Q36</f>
        <v>0</v>
      </c>
      <c r="AC36">
        <f t="shared" si="0"/>
        <v>3.2068935413002122</v>
      </c>
      <c r="AD36">
        <f t="shared" si="1"/>
        <v>197.76397516551449</v>
      </c>
      <c r="AE36">
        <f>'IDT-1'!E36</f>
        <v>0</v>
      </c>
      <c r="AF36" s="24"/>
      <c r="AG36">
        <f t="shared" si="2"/>
        <v>197.76397516551449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-64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-1.9800000000000002E-2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83.761776213645803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-22</v>
      </c>
      <c r="AA37" s="75">
        <f>STOA!K37</f>
        <v>139.56</v>
      </c>
      <c r="AB37" s="75">
        <f>-STOA!Q37</f>
        <v>0</v>
      </c>
      <c r="AC37">
        <f t="shared" si="0"/>
        <v>3.1648425942782414</v>
      </c>
      <c r="AD37">
        <f t="shared" si="1"/>
        <v>200.83384562177287</v>
      </c>
      <c r="AE37">
        <f>'IDT-1'!E37</f>
        <v>0</v>
      </c>
      <c r="AF37" s="24"/>
      <c r="AG37">
        <f t="shared" si="2"/>
        <v>200.83384562177287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-64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-1.9800000000000002E-2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83.761776213645803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-16</v>
      </c>
      <c r="AA38" s="75">
        <f>STOA!K38</f>
        <v>139.56</v>
      </c>
      <c r="AB38" s="75">
        <f>-STOA!Q38</f>
        <v>0</v>
      </c>
      <c r="AC38">
        <f t="shared" si="0"/>
        <v>3.1140156479289072</v>
      </c>
      <c r="AD38">
        <f t="shared" si="1"/>
        <v>206.8846725681222</v>
      </c>
      <c r="AE38">
        <f>'IDT-1'!E38</f>
        <v>0</v>
      </c>
      <c r="AF38" s="24"/>
      <c r="AG38">
        <f t="shared" si="2"/>
        <v>206.8846725681222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-64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-3.465E-2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82.66907718898635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-49</v>
      </c>
      <c r="AA39" s="75">
        <f>STOA!K39</f>
        <v>192.54</v>
      </c>
      <c r="AB39" s="75">
        <f>-STOA!Q39</f>
        <v>0</v>
      </c>
      <c r="AC39">
        <f t="shared" si="0"/>
        <v>3.9481391858837682</v>
      </c>
      <c r="AD39">
        <f t="shared" si="1"/>
        <v>210.92300000550787</v>
      </c>
      <c r="AE39">
        <f>'IDT-1'!E39</f>
        <v>0</v>
      </c>
      <c r="AF39" s="24"/>
      <c r="AG39">
        <f t="shared" si="2"/>
        <v>210.92300000550787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-78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-3.465E-2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82.66907718898635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-43</v>
      </c>
      <c r="AA40" s="75">
        <f>STOA!K40</f>
        <v>192.54</v>
      </c>
      <c r="AB40" s="75">
        <f>-STOA!Q40</f>
        <v>0</v>
      </c>
      <c r="AC40">
        <f t="shared" si="0"/>
        <v>3.897312239534434</v>
      </c>
      <c r="AD40">
        <f t="shared" si="1"/>
        <v>216.97382695185721</v>
      </c>
      <c r="AE40">
        <f>'IDT-1'!E40</f>
        <v>0</v>
      </c>
      <c r="AF40" s="24"/>
      <c r="AG40">
        <f t="shared" si="2"/>
        <v>216.97382695185721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-78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-3.465E-2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82.66907718898635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-36</v>
      </c>
      <c r="AA41" s="75">
        <f>STOA!K41</f>
        <v>192.54</v>
      </c>
      <c r="AB41" s="75">
        <f>-STOA!Q41</f>
        <v>0</v>
      </c>
      <c r="AC41">
        <f t="shared" si="0"/>
        <v>3.8380141354602104</v>
      </c>
      <c r="AD41">
        <f t="shared" si="1"/>
        <v>224.03312505593144</v>
      </c>
      <c r="AE41">
        <f>'IDT-1'!E41</f>
        <v>0</v>
      </c>
      <c r="AF41" s="24"/>
      <c r="AG41">
        <f t="shared" si="2"/>
        <v>224.03312505593144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-3.465E-2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82.66907718898635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-32</v>
      </c>
      <c r="AA42" s="75">
        <f>STOA!K42</f>
        <v>192.54</v>
      </c>
      <c r="AB42" s="75">
        <f>-STOA!Q42</f>
        <v>0</v>
      </c>
      <c r="AC42">
        <f t="shared" si="0"/>
        <v>3.8041295045606538</v>
      </c>
      <c r="AD42">
        <f t="shared" si="1"/>
        <v>228.067009686831</v>
      </c>
      <c r="AE42">
        <f>'IDT-1'!E42</f>
        <v>0</v>
      </c>
      <c r="AF42" s="24"/>
      <c r="AG42">
        <f t="shared" si="2"/>
        <v>228.067009686831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-78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-3.465E-2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82.569346844991301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-24</v>
      </c>
      <c r="AA43" s="75">
        <f>STOA!K43</f>
        <v>192.54</v>
      </c>
      <c r="AB43" s="75">
        <f>-STOA!Q43</f>
        <v>0</v>
      </c>
      <c r="AC43">
        <f t="shared" si="0"/>
        <v>3.7439936655968724</v>
      </c>
      <c r="AD43">
        <f t="shared" si="1"/>
        <v>235.02741518179977</v>
      </c>
      <c r="AE43">
        <f>'IDT-1'!E43</f>
        <v>0</v>
      </c>
      <c r="AF43" s="24"/>
      <c r="AG43">
        <f t="shared" si="2"/>
        <v>235.02741518179977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-79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-3.465E-2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82.569346844991301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-19</v>
      </c>
      <c r="AA44" s="75">
        <f>STOA!K44</f>
        <v>192.54</v>
      </c>
      <c r="AB44" s="75">
        <f>-STOA!Q44</f>
        <v>0</v>
      </c>
      <c r="AC44">
        <f t="shared" si="0"/>
        <v>3.6931667192475377</v>
      </c>
      <c r="AD44">
        <f t="shared" si="1"/>
        <v>241.0782421281491</v>
      </c>
      <c r="AE44">
        <f>'IDT-1'!E44</f>
        <v>0</v>
      </c>
      <c r="AF44" s="24"/>
      <c r="AG44">
        <f t="shared" si="2"/>
        <v>241.0782421281491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-78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-3.465E-2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82.212255759478623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-15</v>
      </c>
      <c r="AA45" s="75">
        <f>STOA!K45</f>
        <v>192.54</v>
      </c>
      <c r="AB45" s="75">
        <f>-STOA!Q45</f>
        <v>0</v>
      </c>
      <c r="AC45">
        <f t="shared" si="0"/>
        <v>3.6562825232296747</v>
      </c>
      <c r="AD45">
        <f t="shared" si="1"/>
        <v>244.75803523865426</v>
      </c>
      <c r="AE45">
        <f>'IDT-1'!E45</f>
        <v>0</v>
      </c>
      <c r="AF45" s="24"/>
      <c r="AG45">
        <f t="shared" si="2"/>
        <v>244.75803523865426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-78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-3.465E-2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82.212255759478623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-10</v>
      </c>
      <c r="AA46" s="75">
        <f>STOA!K46</f>
        <v>192.54</v>
      </c>
      <c r="AB46" s="75">
        <f>-STOA!Q46</f>
        <v>0</v>
      </c>
      <c r="AC46">
        <f t="shared" si="0"/>
        <v>3.6223978923301186</v>
      </c>
      <c r="AD46">
        <f t="shared" si="1"/>
        <v>248.79191986955379</v>
      </c>
      <c r="AE46">
        <f>'IDT-1'!E46</f>
        <v>0</v>
      </c>
      <c r="AF46" s="24"/>
      <c r="AG46">
        <f t="shared" si="2"/>
        <v>248.79191986955379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-79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-3.465E-2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81.792928648793136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-8</v>
      </c>
      <c r="AA47" s="75">
        <f>STOA!K47</f>
        <v>192.54</v>
      </c>
      <c r="AB47" s="75">
        <f>-STOA!Q47</f>
        <v>0</v>
      </c>
      <c r="AC47">
        <f t="shared" si="0"/>
        <v>3.5934620714256935</v>
      </c>
      <c r="AD47">
        <f t="shared" si="1"/>
        <v>251.40152857977276</v>
      </c>
      <c r="AE47">
        <f>'IDT-1'!E47</f>
        <v>0</v>
      </c>
      <c r="AF47" s="24"/>
      <c r="AG47">
        <f t="shared" si="2"/>
        <v>251.40152857977276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-78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-3.465E-2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81.792928648793136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-5</v>
      </c>
      <c r="AA48" s="75">
        <f>STOA!K48</f>
        <v>192.54</v>
      </c>
      <c r="AB48" s="75">
        <f>-STOA!Q48</f>
        <v>0</v>
      </c>
      <c r="AC48">
        <f t="shared" si="0"/>
        <v>3.5680485982510266</v>
      </c>
      <c r="AD48">
        <f t="shared" si="1"/>
        <v>254.42694205294742</v>
      </c>
      <c r="AE48">
        <f>'IDT-1'!E48</f>
        <v>0</v>
      </c>
      <c r="AF48" s="24"/>
      <c r="AG48">
        <f t="shared" si="2"/>
        <v>254.42694205294742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-78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-3.465E-2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83.642915154168563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-6</v>
      </c>
      <c r="AA49" s="75">
        <f>STOA!K49</f>
        <v>192.54</v>
      </c>
      <c r="AB49" s="75">
        <f>-STOA!Q49</f>
        <v>0</v>
      </c>
      <c r="AC49">
        <f t="shared" si="0"/>
        <v>3.67677121986996</v>
      </c>
      <c r="AD49">
        <f t="shared" si="1"/>
        <v>245.16820593670386</v>
      </c>
      <c r="AE49">
        <f>'IDT-1'!E49</f>
        <v>0</v>
      </c>
      <c r="AF49" s="24"/>
      <c r="AG49">
        <f t="shared" si="2"/>
        <v>245.16820593670386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-88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-3.465E-2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83.642915154168563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-5</v>
      </c>
      <c r="AA50" s="75">
        <f>STOA!K50</f>
        <v>192.54</v>
      </c>
      <c r="AB50" s="75">
        <f>-STOA!Q50</f>
        <v>0</v>
      </c>
      <c r="AC50">
        <f t="shared" si="0"/>
        <v>3.67677121986996</v>
      </c>
      <c r="AD50">
        <f t="shared" si="1"/>
        <v>245.16820593670386</v>
      </c>
      <c r="AE50">
        <f>'IDT-1'!E50</f>
        <v>0</v>
      </c>
      <c r="AF50" s="24"/>
      <c r="AG50">
        <f t="shared" si="2"/>
        <v>245.16820593670386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-89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-3.465E-2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83.373395002116155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-7</v>
      </c>
      <c r="AA51" s="75">
        <f>STOA!K51</f>
        <v>192.54</v>
      </c>
      <c r="AB51" s="75">
        <f>-STOA!Q51</f>
        <v>0</v>
      </c>
      <c r="AC51">
        <f t="shared" si="0"/>
        <v>3.6829784083176085</v>
      </c>
      <c r="AD51">
        <f t="shared" si="1"/>
        <v>243.89247859620386</v>
      </c>
      <c r="AE51">
        <f>'IDT-1'!E51</f>
        <v>0</v>
      </c>
      <c r="AF51" s="24"/>
      <c r="AG51">
        <f t="shared" si="2"/>
        <v>243.89247859620386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-88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-3.465E-2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83.373395002116155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-7</v>
      </c>
      <c r="AA52" s="75">
        <f>STOA!K52</f>
        <v>192.54</v>
      </c>
      <c r="AB52" s="75">
        <f>-STOA!Q52</f>
        <v>0</v>
      </c>
      <c r="AC52">
        <f t="shared" si="0"/>
        <v>3.6829784083176085</v>
      </c>
      <c r="AD52">
        <f t="shared" si="1"/>
        <v>243.89247859620386</v>
      </c>
      <c r="AE52">
        <f>'IDT-1'!E52</f>
        <v>0</v>
      </c>
      <c r="AF52" s="24"/>
      <c r="AG52">
        <f t="shared" si="2"/>
        <v>243.89247859620386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-88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-3.465E-2</v>
      </c>
      <c r="F53">
        <f>GT_Spot!S53</f>
        <v>0</v>
      </c>
      <c r="G53">
        <f>PPCL_NG!S53</f>
        <v>44.28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83.373395002116155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-7</v>
      </c>
      <c r="AA53" s="75">
        <f>STOA!K53</f>
        <v>192.54</v>
      </c>
      <c r="AB53" s="75">
        <f>-STOA!Q53</f>
        <v>0</v>
      </c>
      <c r="AC53">
        <f t="shared" si="0"/>
        <v>3.6704624083176087</v>
      </c>
      <c r="AD53">
        <f t="shared" si="1"/>
        <v>242.41499459620385</v>
      </c>
      <c r="AE53">
        <f>'IDT-1'!E53</f>
        <v>0</v>
      </c>
      <c r="AF53" s="24"/>
      <c r="AG53">
        <f t="shared" si="2"/>
        <v>242.41499459620385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-88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-3.465E-2</v>
      </c>
      <c r="F54">
        <f>GT_Spot!S54</f>
        <v>0</v>
      </c>
      <c r="G54">
        <f>PPCL_NG!S54</f>
        <v>44.28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83.373395002116155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-9</v>
      </c>
      <c r="AA54" s="75">
        <f>STOA!K54</f>
        <v>192.54</v>
      </c>
      <c r="AB54" s="75">
        <f>-STOA!Q54</f>
        <v>0</v>
      </c>
      <c r="AC54">
        <f t="shared" si="0"/>
        <v>3.6874047237673864</v>
      </c>
      <c r="AD54">
        <f t="shared" si="1"/>
        <v>240.39805228075409</v>
      </c>
      <c r="AE54">
        <f>'IDT-1'!E54</f>
        <v>0</v>
      </c>
      <c r="AF54" s="24"/>
      <c r="AG54">
        <f t="shared" si="2"/>
        <v>240.39805228075409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-88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-3.465E-2</v>
      </c>
      <c r="F55">
        <f>GT_Spot!S55</f>
        <v>0</v>
      </c>
      <c r="G55">
        <f>PPCL_NG!S55</f>
        <v>44.28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83.582892467370684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-11</v>
      </c>
      <c r="AA55" s="75">
        <f>STOA!K55</f>
        <v>192.54</v>
      </c>
      <c r="AB55" s="75">
        <f>-STOA!Q55</f>
        <v>0</v>
      </c>
      <c r="AC55">
        <f t="shared" si="0"/>
        <v>3.7061068179253027</v>
      </c>
      <c r="AD55">
        <f t="shared" si="1"/>
        <v>238.58884765185067</v>
      </c>
      <c r="AE55">
        <f>'IDT-1'!E55</f>
        <v>0</v>
      </c>
      <c r="AF55" s="24"/>
      <c r="AG55">
        <f t="shared" si="2"/>
        <v>238.58884765185067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-88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-3.465E-2</v>
      </c>
      <c r="F56">
        <f>GT_Spot!S56</f>
        <v>0</v>
      </c>
      <c r="G56">
        <f>PPCL_NG!S56</f>
        <v>44.28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83.582892467370684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-14</v>
      </c>
      <c r="AA56" s="75">
        <f>STOA!K56</f>
        <v>192.54</v>
      </c>
      <c r="AB56" s="75">
        <f>-STOA!Q56</f>
        <v>0</v>
      </c>
      <c r="AC56">
        <f t="shared" si="0"/>
        <v>3.7315202910999696</v>
      </c>
      <c r="AD56">
        <f t="shared" si="1"/>
        <v>235.563434178676</v>
      </c>
      <c r="AE56">
        <f>'IDT-1'!E56</f>
        <v>0</v>
      </c>
      <c r="AF56" s="24"/>
      <c r="AG56">
        <f t="shared" si="2"/>
        <v>235.563434178676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-88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-3.465E-2</v>
      </c>
      <c r="F57">
        <f>GT_Spot!S57</f>
        <v>0</v>
      </c>
      <c r="G57">
        <f>PPCL_NG!S57</f>
        <v>44.28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83.473433664307009</v>
      </c>
      <c r="P57" s="36">
        <v>0</v>
      </c>
      <c r="Q57" s="36">
        <v>0</v>
      </c>
      <c r="R57" s="38">
        <v>0</v>
      </c>
      <c r="S57" s="38">
        <v>3.65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-23</v>
      </c>
      <c r="AA57" s="75">
        <f>STOA!K57</f>
        <v>192.54</v>
      </c>
      <c r="AB57" s="75">
        <f>-STOA!Q57</f>
        <v>0</v>
      </c>
      <c r="AC57">
        <f t="shared" si="0"/>
        <v>3.8375012566782365</v>
      </c>
      <c r="AD57">
        <f t="shared" si="1"/>
        <v>229.99799441003407</v>
      </c>
      <c r="AE57">
        <f>'IDT-1'!E57</f>
        <v>0</v>
      </c>
      <c r="AF57" s="24"/>
      <c r="AG57">
        <f t="shared" si="2"/>
        <v>229.99799441003407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-88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-3.465E-2</v>
      </c>
      <c r="F58">
        <f>GT_Spot!S58</f>
        <v>0</v>
      </c>
      <c r="G58">
        <f>PPCL_NG!S58</f>
        <v>44.28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83.474378755930871</v>
      </c>
      <c r="P58" s="36">
        <v>0</v>
      </c>
      <c r="Q58" s="36">
        <v>0</v>
      </c>
      <c r="R58" s="38">
        <v>0</v>
      </c>
      <c r="S58" s="38">
        <v>3.65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-25</v>
      </c>
      <c r="AA58" s="75">
        <f>STOA!K58</f>
        <v>192.54</v>
      </c>
      <c r="AB58" s="75">
        <f>-STOA!Q58</f>
        <v>0</v>
      </c>
      <c r="AC58">
        <f t="shared" si="0"/>
        <v>3.8629226686225446</v>
      </c>
      <c r="AD58">
        <f t="shared" si="1"/>
        <v>226.97351808971362</v>
      </c>
      <c r="AE58">
        <f>'IDT-1'!E58</f>
        <v>0</v>
      </c>
      <c r="AF58" s="24"/>
      <c r="AG58">
        <f t="shared" si="2"/>
        <v>226.97351808971362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-89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-3.465E-2</v>
      </c>
      <c r="F59">
        <f>GT_Spot!S59</f>
        <v>0</v>
      </c>
      <c r="G59">
        <f>PPCL_NG!S59</f>
        <v>44.28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83.373556325728188</v>
      </c>
      <c r="P59" s="36">
        <v>0</v>
      </c>
      <c r="Q59" s="36">
        <v>0</v>
      </c>
      <c r="R59" s="38">
        <v>0</v>
      </c>
      <c r="S59" s="38">
        <v>3.65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-23</v>
      </c>
      <c r="AA59" s="75">
        <f>STOA!K59</f>
        <v>192.54</v>
      </c>
      <c r="AB59" s="75">
        <f>-STOA!Q59</f>
        <v>0</v>
      </c>
      <c r="AC59">
        <f t="shared" si="0"/>
        <v>3.8451334447590639</v>
      </c>
      <c r="AD59">
        <f t="shared" si="1"/>
        <v>228.8904848833744</v>
      </c>
      <c r="AE59">
        <f>'IDT-1'!E59</f>
        <v>0</v>
      </c>
      <c r="AF59" s="24"/>
      <c r="AG59">
        <f t="shared" si="2"/>
        <v>228.8904848833744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-89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-3.465E-2</v>
      </c>
      <c r="F60">
        <f>GT_Spot!S60</f>
        <v>0</v>
      </c>
      <c r="G60">
        <f>PPCL_NG!S60</f>
        <v>42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83.373445625971826</v>
      </c>
      <c r="P60" s="36">
        <v>0</v>
      </c>
      <c r="Q60" s="36">
        <v>0</v>
      </c>
      <c r="R60" s="38">
        <v>0</v>
      </c>
      <c r="S60" s="38">
        <v>3.65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-26</v>
      </c>
      <c r="AA60" s="75">
        <f>STOA!K60</f>
        <v>192.54</v>
      </c>
      <c r="AB60" s="75">
        <f>-STOA!Q60</f>
        <v>0</v>
      </c>
      <c r="AC60">
        <f t="shared" si="0"/>
        <v>3.8513939880557775</v>
      </c>
      <c r="AD60">
        <f t="shared" si="1"/>
        <v>223.60411364032134</v>
      </c>
      <c r="AE60">
        <f>'IDT-1'!E60</f>
        <v>0</v>
      </c>
      <c r="AF60" s="24"/>
      <c r="AG60">
        <f t="shared" si="2"/>
        <v>223.60411364032134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-89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-3.465E-2</v>
      </c>
      <c r="F61">
        <f>GT_Spot!S61</f>
        <v>0</v>
      </c>
      <c r="G61">
        <f>PPCL_NG!S61</f>
        <v>42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82.193844914704215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-28</v>
      </c>
      <c r="AA61" s="75">
        <f>STOA!K61</f>
        <v>192.54</v>
      </c>
      <c r="AB61" s="75">
        <f>-STOA!Q61</f>
        <v>0</v>
      </c>
      <c r="AC61">
        <f t="shared" si="0"/>
        <v>3.8192964998060184</v>
      </c>
      <c r="AD61">
        <f t="shared" si="1"/>
        <v>217.80661041730352</v>
      </c>
      <c r="AE61">
        <f>'IDT-1'!E61</f>
        <v>0</v>
      </c>
      <c r="AF61" s="24"/>
      <c r="AG61">
        <f t="shared" si="2"/>
        <v>217.80661041730352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-88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-3.465E-2</v>
      </c>
      <c r="F62">
        <f>GT_Spot!S62</f>
        <v>0</v>
      </c>
      <c r="G62">
        <f>PPCL_NG!S62</f>
        <v>42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82.504920166541623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-29</v>
      </c>
      <c r="AA62" s="75">
        <f>STOA!K62</f>
        <v>192.54</v>
      </c>
      <c r="AB62" s="75">
        <f>-STOA!Q62</f>
        <v>0</v>
      </c>
      <c r="AC62">
        <f t="shared" si="0"/>
        <v>3.8303806896463426</v>
      </c>
      <c r="AD62">
        <f t="shared" si="1"/>
        <v>217.10660147930054</v>
      </c>
      <c r="AE62">
        <f>'IDT-1'!E62</f>
        <v>0</v>
      </c>
      <c r="AF62" s="24"/>
      <c r="AG62">
        <f t="shared" si="2"/>
        <v>217.10660147930054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-88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-3.465E-2</v>
      </c>
      <c r="F63">
        <f>GT_Spot!S63</f>
        <v>0</v>
      </c>
      <c r="G63">
        <f>PPCL_NG!S63</f>
        <v>42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83.166025405467849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-30</v>
      </c>
      <c r="AA63" s="75">
        <f>STOA!K63</f>
        <v>192.54</v>
      </c>
      <c r="AB63" s="75">
        <f>-STOA!Q63</f>
        <v>0</v>
      </c>
      <c r="AC63">
        <f t="shared" si="0"/>
        <v>3.8444051313782115</v>
      </c>
      <c r="AD63">
        <f t="shared" si="1"/>
        <v>216.75368227649489</v>
      </c>
      <c r="AE63">
        <f>'IDT-1'!E63</f>
        <v>0</v>
      </c>
      <c r="AF63" s="24"/>
      <c r="AG63">
        <f t="shared" si="2"/>
        <v>216.75368227649489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-88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-3.465E-2</v>
      </c>
      <c r="F64">
        <f>GT_Spot!S64</f>
        <v>0</v>
      </c>
      <c r="G64">
        <f>PPCL_NG!S64</f>
        <v>42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83.166025405467849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-33</v>
      </c>
      <c r="AA64" s="75">
        <f>STOA!K64</f>
        <v>192.54</v>
      </c>
      <c r="AB64" s="75">
        <f>-STOA!Q64</f>
        <v>0</v>
      </c>
      <c r="AC64">
        <f t="shared" si="0"/>
        <v>3.8782897622777677</v>
      </c>
      <c r="AD64">
        <f t="shared" si="1"/>
        <v>212.71979764559532</v>
      </c>
      <c r="AE64">
        <f>'IDT-1'!E64</f>
        <v>0</v>
      </c>
      <c r="AF64" s="24"/>
      <c r="AG64">
        <f t="shared" si="2"/>
        <v>212.71979764559532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-89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-3.465E-2</v>
      </c>
      <c r="F65">
        <f>GT_Spot!S65</f>
        <v>0</v>
      </c>
      <c r="G65">
        <f>PPCL_NG!S65</f>
        <v>42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83.166025405467849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-37</v>
      </c>
      <c r="AA65" s="75">
        <f>STOA!K65</f>
        <v>192.54</v>
      </c>
      <c r="AB65" s="75">
        <f>-STOA!Q65</f>
        <v>0</v>
      </c>
      <c r="AC65">
        <f t="shared" si="0"/>
        <v>3.9037032354524346</v>
      </c>
      <c r="AD65">
        <f t="shared" si="1"/>
        <v>209.69438417242065</v>
      </c>
      <c r="AE65">
        <f>'IDT-1'!E65</f>
        <v>0</v>
      </c>
      <c r="AF65" s="24"/>
      <c r="AG65">
        <f t="shared" si="2"/>
        <v>209.69438417242065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-88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-3.465E-2</v>
      </c>
      <c r="F66">
        <f>GT_Spot!S66</f>
        <v>0</v>
      </c>
      <c r="G66">
        <f>PPCL_NG!S66</f>
        <v>44.28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83.166025405467849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-39</v>
      </c>
      <c r="AA66" s="75">
        <f>STOA!K66</f>
        <v>192.54</v>
      </c>
      <c r="AB66" s="75">
        <f>-STOA!Q66</f>
        <v>0</v>
      </c>
      <c r="AC66">
        <f t="shared" si="0"/>
        <v>3.9397975509022132</v>
      </c>
      <c r="AD66">
        <f t="shared" si="1"/>
        <v>209.93828985697098</v>
      </c>
      <c r="AE66">
        <f>'IDT-1'!E66</f>
        <v>0</v>
      </c>
      <c r="AF66" s="24"/>
      <c r="AG66">
        <f t="shared" si="2"/>
        <v>209.93828985697098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-88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-3.465E-2</v>
      </c>
      <c r="F67">
        <f>GT_Spot!S67</f>
        <v>0</v>
      </c>
      <c r="G67">
        <f>PPCL_NG!S67</f>
        <v>44.28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82.614702297802779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-40</v>
      </c>
      <c r="AA67" s="75">
        <f>STOA!K67</f>
        <v>192.54</v>
      </c>
      <c r="AB67" s="75">
        <f>-STOA!Q67</f>
        <v>0</v>
      </c>
      <c r="AC67">
        <f t="shared" si="0"/>
        <v>3.9521087522476042</v>
      </c>
      <c r="AD67">
        <f t="shared" si="1"/>
        <v>207.37465554796049</v>
      </c>
      <c r="AE67">
        <f>'IDT-1'!E67</f>
        <v>0</v>
      </c>
      <c r="AF67" s="24"/>
      <c r="AG67">
        <f t="shared" si="2"/>
        <v>207.37465554796049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-89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-3.465E-2</v>
      </c>
      <c r="F68">
        <f>GT_Spot!S68</f>
        <v>0</v>
      </c>
      <c r="G68">
        <f>PPCL_NG!S68</f>
        <v>44.28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82.614702297802779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-43</v>
      </c>
      <c r="AA68" s="75">
        <f>STOA!K68</f>
        <v>192.25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3.9666150676973828</v>
      </c>
      <c r="AD68">
        <f t="shared" ref="AD68:AD98" si="4">SUM(B68:AB68,AI68:AV68)-AC68</f>
        <v>205.07014923251069</v>
      </c>
      <c r="AE68">
        <f>'IDT-1'!E68</f>
        <v>0</v>
      </c>
      <c r="AF68" s="24"/>
      <c r="AG68">
        <f t="shared" ref="AG68:AG98" si="5">SUM(AD68:AF68)</f>
        <v>205.07014923251069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-88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-3.465E-2</v>
      </c>
      <c r="F69">
        <f>GT_Spot!S69</f>
        <v>0</v>
      </c>
      <c r="G69">
        <f>PPCL_NG!S69</f>
        <v>44.28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84.561149442607899</v>
      </c>
      <c r="P69" s="36">
        <v>0</v>
      </c>
      <c r="Q69" s="36">
        <v>0</v>
      </c>
      <c r="R69" s="38">
        <v>0</v>
      </c>
      <c r="S69" s="38">
        <v>3.65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-47</v>
      </c>
      <c r="AA69" s="75">
        <f>STOA!K69</f>
        <v>185.41</v>
      </c>
      <c r="AB69" s="75">
        <f>-STOA!Q69</f>
        <v>0</v>
      </c>
      <c r="AC69">
        <f t="shared" si="3"/>
        <v>3.9307557505390784</v>
      </c>
      <c r="AD69">
        <f t="shared" si="4"/>
        <v>206.86245569447411</v>
      </c>
      <c r="AE69">
        <f>'IDT-1'!E69</f>
        <v>0</v>
      </c>
      <c r="AF69" s="24"/>
      <c r="AG69">
        <f t="shared" si="5"/>
        <v>206.86245569447411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-81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-3.465E-2</v>
      </c>
      <c r="F70">
        <f>GT_Spot!S70</f>
        <v>0</v>
      </c>
      <c r="G70">
        <f>PPCL_NG!S70</f>
        <v>44.28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85.477853375145884</v>
      </c>
      <c r="P70" s="36">
        <v>0</v>
      </c>
      <c r="Q70" s="36">
        <v>0</v>
      </c>
      <c r="R70" s="38">
        <v>0</v>
      </c>
      <c r="S70" s="38">
        <v>3.65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-50</v>
      </c>
      <c r="AA70" s="75">
        <f>STOA!K70</f>
        <v>177.8</v>
      </c>
      <c r="AB70" s="75">
        <f>-STOA!Q70</f>
        <v>0</v>
      </c>
      <c r="AC70">
        <f t="shared" si="3"/>
        <v>3.8406474326728417</v>
      </c>
      <c r="AD70">
        <f t="shared" si="4"/>
        <v>204.2592679448783</v>
      </c>
      <c r="AE70">
        <f>'IDT-1'!E70</f>
        <v>0</v>
      </c>
      <c r="AF70" s="24"/>
      <c r="AG70">
        <f t="shared" si="5"/>
        <v>204.2592679448783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-74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-3.465E-2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85.257820916129489</v>
      </c>
      <c r="P71" s="36">
        <v>0</v>
      </c>
      <c r="Q71" s="36">
        <v>0</v>
      </c>
      <c r="R71" s="38">
        <v>0</v>
      </c>
      <c r="S71" s="38">
        <v>3.65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-14</v>
      </c>
      <c r="AA71" s="75">
        <f>STOA!K71</f>
        <v>139.56</v>
      </c>
      <c r="AB71" s="75">
        <f>-STOA!Q71</f>
        <v>0</v>
      </c>
      <c r="AC71">
        <f t="shared" si="3"/>
        <v>3.2200974819210981</v>
      </c>
      <c r="AD71">
        <f t="shared" si="4"/>
        <v>203.30978543661368</v>
      </c>
      <c r="AE71">
        <f>'IDT-1'!E71</f>
        <v>0</v>
      </c>
      <c r="AF71" s="24"/>
      <c r="AG71">
        <f t="shared" si="5"/>
        <v>203.30978543661368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-74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-3.465E-2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85.614912001642168</v>
      </c>
      <c r="P72" s="36">
        <v>0</v>
      </c>
      <c r="Q72" s="36">
        <v>0</v>
      </c>
      <c r="R72" s="38">
        <v>0</v>
      </c>
      <c r="S72" s="38">
        <v>3.65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-19</v>
      </c>
      <c r="AA72" s="75">
        <f>STOA!K72</f>
        <v>139.56</v>
      </c>
      <c r="AB72" s="75">
        <f>-STOA!Q72</f>
        <v>0</v>
      </c>
      <c r="AC72">
        <f t="shared" si="3"/>
        <v>3.265452835663849</v>
      </c>
      <c r="AD72">
        <f t="shared" si="4"/>
        <v>198.62152116838365</v>
      </c>
      <c r="AE72">
        <f>'IDT-1'!E72</f>
        <v>0</v>
      </c>
      <c r="AF72" s="24"/>
      <c r="AG72">
        <f t="shared" si="5"/>
        <v>198.62152116838365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-74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-3.465E-2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85.614912001642168</v>
      </c>
      <c r="P73" s="36">
        <v>0</v>
      </c>
      <c r="Q73" s="36">
        <v>0</v>
      </c>
      <c r="R73" s="38">
        <v>0</v>
      </c>
      <c r="S73" s="38">
        <v>3.65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-24</v>
      </c>
      <c r="AA73" s="75">
        <f>STOA!K73</f>
        <v>139.56</v>
      </c>
      <c r="AB73" s="75">
        <f>-STOA!Q73</f>
        <v>0</v>
      </c>
      <c r="AC73">
        <f t="shared" si="3"/>
        <v>3.3078086242882945</v>
      </c>
      <c r="AD73">
        <f t="shared" si="4"/>
        <v>193.57916537975919</v>
      </c>
      <c r="AE73">
        <f>'IDT-1'!E73</f>
        <v>0</v>
      </c>
      <c r="AF73" s="24"/>
      <c r="AG73">
        <f t="shared" si="5"/>
        <v>193.57916537975919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-74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-3.465E-2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85.767950988706772</v>
      </c>
      <c r="P74" s="36">
        <v>0</v>
      </c>
      <c r="Q74" s="36">
        <v>0</v>
      </c>
      <c r="R74" s="38">
        <v>0</v>
      </c>
      <c r="S74" s="38">
        <v>3.65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-26</v>
      </c>
      <c r="AA74" s="75">
        <f>STOA!K74</f>
        <v>139.56</v>
      </c>
      <c r="AB74" s="75">
        <f>-STOA!Q74</f>
        <v>0</v>
      </c>
      <c r="AC74">
        <f t="shared" si="3"/>
        <v>3.3175653095045261</v>
      </c>
      <c r="AD74">
        <f t="shared" si="4"/>
        <v>192.7224476816076</v>
      </c>
      <c r="AE74">
        <f>'IDT-1'!E74</f>
        <v>0</v>
      </c>
      <c r="AF74" s="24"/>
      <c r="AG74">
        <f t="shared" si="5"/>
        <v>192.7224476816076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-73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-1.9800000000000002E-2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85.929568030839462</v>
      </c>
      <c r="P75" s="36">
        <v>0</v>
      </c>
      <c r="Q75" s="36">
        <v>0</v>
      </c>
      <c r="R75" s="38">
        <v>0</v>
      </c>
      <c r="S75" s="38">
        <v>3.65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-29</v>
      </c>
      <c r="AA75" s="75">
        <f>STOA!K75</f>
        <v>139.56</v>
      </c>
      <c r="AB75" s="75">
        <f>-STOA!Q75</f>
        <v>0</v>
      </c>
      <c r="AC75">
        <f t="shared" si="3"/>
        <v>3.3526817268657827</v>
      </c>
      <c r="AD75">
        <f t="shared" si="4"/>
        <v>188.86379830637901</v>
      </c>
      <c r="AE75">
        <f>'IDT-1'!E75</f>
        <v>0</v>
      </c>
      <c r="AF75" s="24"/>
      <c r="AG75">
        <f t="shared" si="5"/>
        <v>188.86379830637901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-74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-1.9800000000000002E-2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92.140274445510585</v>
      </c>
      <c r="P76" s="36">
        <v>0</v>
      </c>
      <c r="Q76" s="36">
        <v>0</v>
      </c>
      <c r="R76" s="38">
        <v>0</v>
      </c>
      <c r="S76" s="38">
        <v>3.65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-30</v>
      </c>
      <c r="AA76" s="75">
        <f>STOA!K76</f>
        <v>139.56</v>
      </c>
      <c r="AB76" s="75">
        <f>-STOA!Q76</f>
        <v>0</v>
      </c>
      <c r="AC76">
        <f t="shared" si="3"/>
        <v>3.4133228184739091</v>
      </c>
      <c r="AD76">
        <f t="shared" si="4"/>
        <v>194.013863629442</v>
      </c>
      <c r="AE76">
        <f>'IDT-1'!E76</f>
        <v>0</v>
      </c>
      <c r="AF76" s="24"/>
      <c r="AG76">
        <f t="shared" si="5"/>
        <v>194.013863629442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-74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-1.9800000000000002E-2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104.59793069985901</v>
      </c>
      <c r="P77" s="36">
        <v>0</v>
      </c>
      <c r="Q77" s="36">
        <v>0</v>
      </c>
      <c r="R77" s="38">
        <v>0</v>
      </c>
      <c r="S77" s="38">
        <v>8.24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-32</v>
      </c>
      <c r="AA77" s="75">
        <f>STOA!K77</f>
        <v>139.56</v>
      </c>
      <c r="AB77" s="75">
        <f>-STOA!Q77</f>
        <v>0</v>
      </c>
      <c r="AC77">
        <f t="shared" si="3"/>
        <v>3.8021867050322187</v>
      </c>
      <c r="AD77">
        <f t="shared" si="4"/>
        <v>181.67265599723208</v>
      </c>
      <c r="AE77">
        <f>'IDT-1'!E77</f>
        <v>0</v>
      </c>
      <c r="AF77" s="24"/>
      <c r="AG77">
        <f t="shared" si="5"/>
        <v>181.67265599723208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-101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-1.9800000000000002E-2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107.38734627769063</v>
      </c>
      <c r="P78" s="36">
        <v>0</v>
      </c>
      <c r="Q78" s="36">
        <v>0</v>
      </c>
      <c r="R78" s="38">
        <v>0</v>
      </c>
      <c r="S78" s="38">
        <v>8.24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-33</v>
      </c>
      <c r="AA78" s="75">
        <f>STOA!K78</f>
        <v>139.56</v>
      </c>
      <c r="AB78" s="75">
        <f>-STOA!Q78</f>
        <v>0</v>
      </c>
      <c r="AC78">
        <f t="shared" si="3"/>
        <v>3.8340889536108933</v>
      </c>
      <c r="AD78">
        <f t="shared" si="4"/>
        <v>183.43016932648504</v>
      </c>
      <c r="AE78">
        <f>'IDT-1'!E78</f>
        <v>0</v>
      </c>
      <c r="AF78" s="24"/>
      <c r="AG78">
        <f t="shared" si="5"/>
        <v>183.43016932648504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-101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-1.9800000000000002E-2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22.998962421617716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107.80761061435041</v>
      </c>
      <c r="P79" s="36">
        <v>0</v>
      </c>
      <c r="Q79" s="36">
        <v>0</v>
      </c>
      <c r="R79" s="38">
        <v>0</v>
      </c>
      <c r="S79" s="38">
        <v>7.9399999999999995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-64</v>
      </c>
      <c r="AA79" s="75">
        <f>STOA!K79</f>
        <v>139.56</v>
      </c>
      <c r="AB79" s="75">
        <f>-STOA!Q79</f>
        <v>0</v>
      </c>
      <c r="AC79">
        <f t="shared" si="3"/>
        <v>3.914233031909554</v>
      </c>
      <c r="AD79">
        <f t="shared" si="4"/>
        <v>180.84016000405856</v>
      </c>
      <c r="AE79">
        <f>'IDT-1'!E79</f>
        <v>0</v>
      </c>
      <c r="AF79" s="24"/>
      <c r="AG79">
        <f t="shared" si="5"/>
        <v>180.84016000405856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-1.9800000000000002E-2</v>
      </c>
      <c r="F80">
        <f>GT_Spot!S80</f>
        <v>0</v>
      </c>
      <c r="G80">
        <f>PPCL_NG!S80</f>
        <v>45.17</v>
      </c>
      <c r="H80">
        <f>PPCL_Spot!S80</f>
        <v>0</v>
      </c>
      <c r="I80">
        <f>Bawana_NG!S80</f>
        <v>22.998962421617716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107.96749558268152</v>
      </c>
      <c r="P80" s="36">
        <v>0</v>
      </c>
      <c r="Q80" s="36">
        <v>0</v>
      </c>
      <c r="R80" s="38">
        <v>0</v>
      </c>
      <c r="S80" s="38">
        <v>7.9399999999999995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-62</v>
      </c>
      <c r="AA80" s="75">
        <f>STOA!K80</f>
        <v>139.56</v>
      </c>
      <c r="AB80" s="75">
        <f>-STOA!Q80</f>
        <v>0</v>
      </c>
      <c r="AC80">
        <f t="shared" si="3"/>
        <v>3.9071049079186464</v>
      </c>
      <c r="AD80">
        <f t="shared" si="4"/>
        <v>182.00717309638063</v>
      </c>
      <c r="AE80">
        <f>'IDT-1'!E80</f>
        <v>0</v>
      </c>
      <c r="AF80" s="24"/>
      <c r="AG80">
        <f t="shared" si="5"/>
        <v>182.00717309638063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-77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-1.9800000000000002E-2</v>
      </c>
      <c r="F81">
        <f>GT_Spot!S81</f>
        <v>0</v>
      </c>
      <c r="G81">
        <f>PPCL_NG!S81</f>
        <v>45.17</v>
      </c>
      <c r="H81">
        <f>PPCL_Spot!S81</f>
        <v>0</v>
      </c>
      <c r="I81">
        <f>Bawana_NG!S81</f>
        <v>22.999004544470896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106.38964918124518</v>
      </c>
      <c r="P81" s="36">
        <v>0</v>
      </c>
      <c r="Q81" s="36">
        <v>0</v>
      </c>
      <c r="R81" s="38">
        <v>0</v>
      </c>
      <c r="S81" s="38">
        <v>7.9399999999999995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-64</v>
      </c>
      <c r="AA81" s="75">
        <f>STOA!K81</f>
        <v>139.56</v>
      </c>
      <c r="AB81" s="75">
        <f>-STOA!Q81</f>
        <v>0</v>
      </c>
      <c r="AC81">
        <f t="shared" si="3"/>
        <v>3.8176109324545462</v>
      </c>
      <c r="AD81">
        <f t="shared" si="4"/>
        <v>189.51886279326152</v>
      </c>
      <c r="AE81">
        <f>'IDT-1'!E81</f>
        <v>0</v>
      </c>
      <c r="AF81" s="24"/>
      <c r="AG81">
        <f t="shared" si="5"/>
        <v>189.51886279326152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-1.9800000000000002E-2</v>
      </c>
      <c r="F82">
        <f>GT_Spot!S82</f>
        <v>0</v>
      </c>
      <c r="G82">
        <f>PPCL_NG!S82</f>
        <v>45.17</v>
      </c>
      <c r="H82">
        <f>PPCL_Spot!S82</f>
        <v>0</v>
      </c>
      <c r="I82">
        <f>Bawana_NG!S82</f>
        <v>22.999004544470896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102.05354330402392</v>
      </c>
      <c r="P82" s="36">
        <v>0</v>
      </c>
      <c r="Q82" s="36">
        <v>0</v>
      </c>
      <c r="R82" s="38">
        <v>0</v>
      </c>
      <c r="S82" s="38">
        <v>7.9399999999999995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-65</v>
      </c>
      <c r="AA82" s="75">
        <f>STOA!K82</f>
        <v>139.56</v>
      </c>
      <c r="AB82" s="75">
        <f>-STOA!Q82</f>
        <v>0</v>
      </c>
      <c r="AC82">
        <f t="shared" si="3"/>
        <v>3.7896588008107761</v>
      </c>
      <c r="AD82">
        <f t="shared" si="4"/>
        <v>184.21070904768405</v>
      </c>
      <c r="AE82">
        <f>'IDT-1'!E82</f>
        <v>0</v>
      </c>
      <c r="AF82" s="24"/>
      <c r="AG82">
        <f t="shared" si="5"/>
        <v>184.21070904768405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-1.9800000000000002E-2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22.999004544470896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101.77234675906561</v>
      </c>
      <c r="P83" s="36">
        <v>0</v>
      </c>
      <c r="Q83" s="36">
        <v>0</v>
      </c>
      <c r="R83" s="38">
        <v>0</v>
      </c>
      <c r="S83" s="38">
        <v>7.9399999999999995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-67</v>
      </c>
      <c r="AA83" s="75">
        <f>STOA!K83</f>
        <v>139.56</v>
      </c>
      <c r="AB83" s="75">
        <f>-STOA!Q83</f>
        <v>0</v>
      </c>
      <c r="AC83">
        <f t="shared" si="3"/>
        <v>3.7195274880340148</v>
      </c>
      <c r="AD83">
        <f t="shared" si="4"/>
        <v>191.99964381550251</v>
      </c>
      <c r="AE83">
        <f>'IDT-1'!E83</f>
        <v>0</v>
      </c>
      <c r="AF83" s="24"/>
      <c r="AG83">
        <f t="shared" si="5"/>
        <v>191.99964381550251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-1.9800000000000002E-2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22.999004544470896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101.77234675906561</v>
      </c>
      <c r="P84" s="36">
        <v>0</v>
      </c>
      <c r="Q84" s="36">
        <v>0</v>
      </c>
      <c r="R84" s="38">
        <v>0</v>
      </c>
      <c r="S84" s="38">
        <v>7.9399999999999995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-68</v>
      </c>
      <c r="AA84" s="75">
        <f>STOA!K84</f>
        <v>139.56</v>
      </c>
      <c r="AB84" s="75">
        <f>-STOA!Q84</f>
        <v>0</v>
      </c>
      <c r="AC84">
        <f t="shared" si="3"/>
        <v>3.7279986457589036</v>
      </c>
      <c r="AD84">
        <f t="shared" si="4"/>
        <v>190.99117265777761</v>
      </c>
      <c r="AE84">
        <f>'IDT-1'!E84</f>
        <v>0</v>
      </c>
      <c r="AF84" s="24"/>
      <c r="AG84">
        <f t="shared" si="5"/>
        <v>190.99117265777761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-56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-1.9800000000000002E-2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22.999004544470896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101.77234675906561</v>
      </c>
      <c r="P85" s="36">
        <v>0</v>
      </c>
      <c r="Q85" s="36">
        <v>0</v>
      </c>
      <c r="R85" s="38">
        <v>0</v>
      </c>
      <c r="S85" s="38">
        <v>7.9399999999999995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-69</v>
      </c>
      <c r="AA85" s="75">
        <f>STOA!K85</f>
        <v>139.56</v>
      </c>
      <c r="AB85" s="75">
        <f>-STOA!Q85</f>
        <v>0</v>
      </c>
      <c r="AC85">
        <f t="shared" si="3"/>
        <v>3.7364698034837929</v>
      </c>
      <c r="AD85">
        <f t="shared" si="4"/>
        <v>189.98270150005271</v>
      </c>
      <c r="AE85">
        <f>'IDT-1'!E85</f>
        <v>0</v>
      </c>
      <c r="AF85" s="24"/>
      <c r="AG85">
        <f t="shared" si="5"/>
        <v>189.98270150005271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-56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-1.9800000000000002E-2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22.999004544470896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100.40440977035814</v>
      </c>
      <c r="P86" s="36">
        <v>0</v>
      </c>
      <c r="Q86" s="36">
        <v>0</v>
      </c>
      <c r="R86" s="38">
        <v>0</v>
      </c>
      <c r="S86" s="38">
        <v>7.9399999999999995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-69</v>
      </c>
      <c r="AA86" s="75">
        <f>STOA!K86</f>
        <v>139.56</v>
      </c>
      <c r="AB86" s="75">
        <f>-STOA!Q86</f>
        <v>0</v>
      </c>
      <c r="AC86">
        <f t="shared" si="3"/>
        <v>3.6900222905035389</v>
      </c>
      <c r="AD86">
        <f t="shared" si="4"/>
        <v>182.49121202432551</v>
      </c>
      <c r="AE86">
        <f>'IDT-1'!E86</f>
        <v>0</v>
      </c>
      <c r="AF86" s="24"/>
      <c r="AG86">
        <f t="shared" si="5"/>
        <v>182.49121202432551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-1.9800000000000002E-2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22.999004544470896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100.2144963381876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-71</v>
      </c>
      <c r="AA87" s="75">
        <f>STOA!K87</f>
        <v>139.56</v>
      </c>
      <c r="AB87" s="75">
        <f>-STOA!Q87</f>
        <v>0</v>
      </c>
      <c r="AC87">
        <f t="shared" si="3"/>
        <v>3.6968981753981955</v>
      </c>
      <c r="AD87">
        <f t="shared" si="4"/>
        <v>181.29442270726031</v>
      </c>
      <c r="AE87">
        <f>'IDT-1'!E87</f>
        <v>0</v>
      </c>
      <c r="AF87" s="24"/>
      <c r="AG87">
        <f t="shared" si="5"/>
        <v>181.29442270726031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-1.9800000000000002E-2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22.999004544470896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100.21309458527209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-72</v>
      </c>
      <c r="AA88" s="75">
        <f>STOA!K88</f>
        <v>139.56</v>
      </c>
      <c r="AB88" s="75">
        <f>-STOA!Q88</f>
        <v>0</v>
      </c>
      <c r="AC88">
        <f t="shared" si="3"/>
        <v>3.7053575583985938</v>
      </c>
      <c r="AD88">
        <f t="shared" si="4"/>
        <v>180.2845615713444</v>
      </c>
      <c r="AE88">
        <f>'IDT-1'!E88</f>
        <v>0</v>
      </c>
      <c r="AF88" s="24"/>
      <c r="AG88">
        <f t="shared" si="5"/>
        <v>180.2845615713444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-1.9800000000000002E-2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22.999004544470896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100.2130656417978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-73</v>
      </c>
      <c r="AA89" s="75">
        <f>STOA!K89</f>
        <v>139.56</v>
      </c>
      <c r="AB89" s="75">
        <f>-STOA!Q89</f>
        <v>0</v>
      </c>
      <c r="AC89">
        <f t="shared" si="3"/>
        <v>3.7138284729982995</v>
      </c>
      <c r="AD89">
        <f t="shared" si="4"/>
        <v>179.27606171327039</v>
      </c>
      <c r="AE89">
        <f>'IDT-1'!E89</f>
        <v>0</v>
      </c>
      <c r="AF89" s="24"/>
      <c r="AG89">
        <f t="shared" si="5"/>
        <v>179.27606171327039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-56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-1.9800000000000002E-2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22.999004544470896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101.58100263050524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-73</v>
      </c>
      <c r="AA90" s="75">
        <f>STOA!K90</f>
        <v>139.56</v>
      </c>
      <c r="AB90" s="75">
        <f>-STOA!Q90</f>
        <v>0</v>
      </c>
      <c r="AC90">
        <f t="shared" si="3"/>
        <v>3.7253191437034423</v>
      </c>
      <c r="AD90">
        <f t="shared" si="4"/>
        <v>180.63250803127269</v>
      </c>
      <c r="AE90">
        <f>'IDT-1'!E90</f>
        <v>0</v>
      </c>
      <c r="AF90" s="24"/>
      <c r="AG90">
        <f t="shared" si="5"/>
        <v>180.63250803127269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-1.9800000000000002E-2</v>
      </c>
      <c r="F91">
        <f>GT_Spot!S91</f>
        <v>0</v>
      </c>
      <c r="G91">
        <f>PPCL_NG!S91</f>
        <v>40</v>
      </c>
      <c r="H91">
        <f>PPCL_Spot!S91</f>
        <v>0</v>
      </c>
      <c r="I91">
        <f>Bawana_NG!S91</f>
        <v>22.999004544470896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101.58100263050524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-72</v>
      </c>
      <c r="AA91" s="75">
        <f>STOA!K91</f>
        <v>139.56</v>
      </c>
      <c r="AB91" s="75">
        <f>-STOA!Q91</f>
        <v>0</v>
      </c>
      <c r="AC91">
        <f t="shared" si="3"/>
        <v>3.716847985978553</v>
      </c>
      <c r="AD91">
        <f t="shared" si="4"/>
        <v>181.64097918899759</v>
      </c>
      <c r="AE91">
        <f>'IDT-1'!E91</f>
        <v>0</v>
      </c>
      <c r="AF91" s="24"/>
      <c r="AG91">
        <f t="shared" si="5"/>
        <v>181.64097918899759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-56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-1.9800000000000002E-2</v>
      </c>
      <c r="F92">
        <f>GT_Spot!S92</f>
        <v>0</v>
      </c>
      <c r="G92">
        <f>PPCL_NG!S92</f>
        <v>42</v>
      </c>
      <c r="H92">
        <f>PPCL_Spot!S92</f>
        <v>0</v>
      </c>
      <c r="I92">
        <f>Bawana_NG!S92</f>
        <v>22.999004544470896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101.58100263050524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-72</v>
      </c>
      <c r="AA92" s="75">
        <f>STOA!K92</f>
        <v>139.56</v>
      </c>
      <c r="AB92" s="75">
        <f>-STOA!Q92</f>
        <v>0</v>
      </c>
      <c r="AC92">
        <f t="shared" si="3"/>
        <v>3.733647985978553</v>
      </c>
      <c r="AD92">
        <f t="shared" si="4"/>
        <v>183.62417918899757</v>
      </c>
      <c r="AE92">
        <f>'IDT-1'!E92</f>
        <v>0</v>
      </c>
      <c r="AF92" s="24"/>
      <c r="AG92">
        <f t="shared" si="5"/>
        <v>183.62417918899757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-1.9800000000000002E-2</v>
      </c>
      <c r="F93">
        <f>GT_Spot!S93</f>
        <v>0</v>
      </c>
      <c r="G93">
        <f>PPCL_NG!S93</f>
        <v>42</v>
      </c>
      <c r="H93">
        <f>PPCL_Spot!S93</f>
        <v>0</v>
      </c>
      <c r="I93">
        <f>Bawana_NG!S93</f>
        <v>22.999004544470896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101.22394048846685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-71.989999999999995</v>
      </c>
      <c r="AA93" s="75">
        <f>STOA!K93</f>
        <v>139.56</v>
      </c>
      <c r="AB93" s="75">
        <f>-STOA!Q93</f>
        <v>0</v>
      </c>
      <c r="AC93">
        <f t="shared" si="3"/>
        <v>3.7305639524081813</v>
      </c>
      <c r="AD93">
        <f t="shared" si="4"/>
        <v>183.28020108052957</v>
      </c>
      <c r="AE93">
        <f>'IDT-1'!E93</f>
        <v>0</v>
      </c>
      <c r="AF93" s="24"/>
      <c r="AG93">
        <f t="shared" si="5"/>
        <v>183.28020108052957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-1.9800000000000002E-2</v>
      </c>
      <c r="F94">
        <f>GT_Spot!S94</f>
        <v>0</v>
      </c>
      <c r="G94">
        <f>PPCL_NG!S94</f>
        <v>42</v>
      </c>
      <c r="H94">
        <f>PPCL_Spot!S94</f>
        <v>0</v>
      </c>
      <c r="I94">
        <f>Bawana_NG!S94</f>
        <v>22.999004544470896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100.03274078267593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-73</v>
      </c>
      <c r="AA94" s="75">
        <f>STOA!K94</f>
        <v>139.56</v>
      </c>
      <c r="AB94" s="75">
        <f>-STOA!Q94</f>
        <v>0</v>
      </c>
      <c r="AC94">
        <f t="shared" si="3"/>
        <v>3.7291137441816757</v>
      </c>
      <c r="AD94">
        <f t="shared" si="4"/>
        <v>181.08045158296514</v>
      </c>
      <c r="AE94">
        <f>'IDT-1'!E94</f>
        <v>0</v>
      </c>
      <c r="AF94" s="24"/>
      <c r="AG94">
        <f t="shared" si="5"/>
        <v>181.08045158296514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-56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-1.9800000000000002E-2</v>
      </c>
      <c r="F95">
        <f>GT_Spot!S95</f>
        <v>0</v>
      </c>
      <c r="G95">
        <f>PPCL_NG!S95</f>
        <v>42</v>
      </c>
      <c r="H95">
        <f>PPCL_Spot!S95</f>
        <v>0</v>
      </c>
      <c r="I95">
        <f>Bawana_NG!S95</f>
        <v>22.999004544470896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100.02432374458094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-73</v>
      </c>
      <c r="AA95" s="75">
        <f>STOA!K95</f>
        <v>139.56</v>
      </c>
      <c r="AB95" s="75">
        <f>-STOA!Q95</f>
        <v>0</v>
      </c>
      <c r="AC95">
        <f t="shared" si="3"/>
        <v>3.7290430410616779</v>
      </c>
      <c r="AD95">
        <f t="shared" si="4"/>
        <v>181.07210524799015</v>
      </c>
      <c r="AE95">
        <f>'IDT-1'!E95</f>
        <v>0</v>
      </c>
      <c r="AF95" s="24"/>
      <c r="AG95">
        <f t="shared" si="5"/>
        <v>181.07210524799015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-1.9800000000000002E-2</v>
      </c>
      <c r="F96">
        <f>GT_Spot!S96</f>
        <v>0</v>
      </c>
      <c r="G96">
        <f>PPCL_NG!S96</f>
        <v>42</v>
      </c>
      <c r="H96">
        <f>PPCL_Spot!S96</f>
        <v>0</v>
      </c>
      <c r="I96">
        <f>Bawana_NG!S96</f>
        <v>22.999004544470896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100.02432374458094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-72.98</v>
      </c>
      <c r="AA96" s="75">
        <f>STOA!K96</f>
        <v>139.56</v>
      </c>
      <c r="AB96" s="75">
        <f>-STOA!Q96</f>
        <v>0</v>
      </c>
      <c r="AC96">
        <f t="shared" si="3"/>
        <v>3.737344775632069</v>
      </c>
      <c r="AD96">
        <f t="shared" si="4"/>
        <v>180.08380351341978</v>
      </c>
      <c r="AE96">
        <f>'IDT-1'!E96</f>
        <v>0</v>
      </c>
      <c r="AF96" s="24"/>
      <c r="AG96">
        <f t="shared" si="5"/>
        <v>180.08380351341978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-57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-1.9800000000000002E-2</v>
      </c>
      <c r="F97">
        <f>GT_Spot!S97</f>
        <v>0</v>
      </c>
      <c r="G97">
        <f>PPCL_NG!S97</f>
        <v>42</v>
      </c>
      <c r="H97">
        <f>PPCL_Spot!S97</f>
        <v>0</v>
      </c>
      <c r="I97">
        <f>Bawana_NG!S97</f>
        <v>22.999004544470896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100.02432374458094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-75</v>
      </c>
      <c r="AA97" s="75">
        <f>STOA!K97</f>
        <v>139.56</v>
      </c>
      <c r="AB97" s="75">
        <f>-STOA!Q97</f>
        <v>0</v>
      </c>
      <c r="AC97">
        <f t="shared" si="3"/>
        <v>3.6104468329132309</v>
      </c>
      <c r="AD97">
        <f t="shared" si="4"/>
        <v>195.19070145613861</v>
      </c>
      <c r="AE97">
        <f>'IDT-1'!E97</f>
        <v>0</v>
      </c>
      <c r="AF97" s="24"/>
      <c r="AG97">
        <f t="shared" si="5"/>
        <v>195.19070145613861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-1.9800000000000002E-2</v>
      </c>
      <c r="F98">
        <f>GT_Spot!S98</f>
        <v>0</v>
      </c>
      <c r="G98">
        <f>PPCL_NG!S98</f>
        <v>42</v>
      </c>
      <c r="H98">
        <f>PPCL_Spot!S98</f>
        <v>0</v>
      </c>
      <c r="I98">
        <f>Bawana_NG!S98</f>
        <v>22.999004544470896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100.02432374458094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-76</v>
      </c>
      <c r="AA98" s="75">
        <f>STOA!K98</f>
        <v>139.56</v>
      </c>
      <c r="AB98" s="75">
        <f>-STOA!Q98</f>
        <v>0</v>
      </c>
      <c r="AC98">
        <f t="shared" si="3"/>
        <v>3.6189179906381201</v>
      </c>
      <c r="AD98">
        <f t="shared" si="4"/>
        <v>194.18223029841371</v>
      </c>
      <c r="AE98">
        <f>'IDT-1'!E98</f>
        <v>0</v>
      </c>
      <c r="AF98" s="24"/>
      <c r="AG98">
        <f t="shared" si="5"/>
        <v>194.18223029841371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1.067102500000001</v>
      </c>
      <c r="H99">
        <f t="shared" si="6"/>
        <v>0</v>
      </c>
      <c r="I99">
        <f t="shared" si="6"/>
        <v>0.49447896682810405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2.1448177497290861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7.0650000000000004E-2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-1.1654924999999998</v>
      </c>
      <c r="AA99" s="75">
        <f t="shared" si="6"/>
        <v>3.7677399999999994</v>
      </c>
      <c r="AB99" s="75">
        <f t="shared" si="6"/>
        <v>0</v>
      </c>
      <c r="AC99">
        <f t="shared" si="6"/>
        <v>8.7274570554787531E-2</v>
      </c>
      <c r="AD99">
        <f t="shared" si="6"/>
        <v>4.6982150510024008</v>
      </c>
      <c r="AE99">
        <f t="shared" si="6"/>
        <v>0</v>
      </c>
      <c r="AG99">
        <f t="shared" si="6"/>
        <v>4.6982150510024008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-1.62425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45486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5.8397326619363703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0.28047375436026545</v>
      </c>
      <c r="AD3">
        <f>SUM(B3:AB3,AI3:AV3)-AC3</f>
        <v>33.109258907576105</v>
      </c>
      <c r="AE3">
        <f>'IDT-1'!D3</f>
        <v>0</v>
      </c>
      <c r="AF3" s="24"/>
      <c r="AG3">
        <f>SUM(AD3:AF3)</f>
        <v>33.109258907576105</v>
      </c>
      <c r="AI3" s="34">
        <f>PXIL!L3</f>
        <v>0</v>
      </c>
      <c r="AJ3" s="34">
        <f>PXIL!R3</f>
        <v>0</v>
      </c>
      <c r="AK3" s="34">
        <f>RTM_IEX!L3</f>
        <v>11.56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5.8397326619363703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0.28047375436026545</v>
      </c>
      <c r="AD4">
        <f t="shared" ref="AD4:AD67" si="1">SUM(B4:AB4,AI4:AV4)-AC4</f>
        <v>33.109258907576105</v>
      </c>
      <c r="AE4">
        <f>'IDT-1'!D4</f>
        <v>0</v>
      </c>
      <c r="AF4" s="24"/>
      <c r="AG4">
        <f t="shared" ref="AG4:AG67" si="2">SUM(AD4:AF4)</f>
        <v>33.109258907576105</v>
      </c>
      <c r="AI4" s="34">
        <f>PXIL!L4</f>
        <v>0</v>
      </c>
      <c r="AJ4" s="34">
        <f>PXIL!R4</f>
        <v>0</v>
      </c>
      <c r="AK4" s="34">
        <f>RTM_IEX!L4</f>
        <v>11.56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5.8397326619363703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0.28047375436026545</v>
      </c>
      <c r="AD5">
        <f t="shared" si="1"/>
        <v>33.109258907576105</v>
      </c>
      <c r="AE5">
        <f>'IDT-1'!D5</f>
        <v>0</v>
      </c>
      <c r="AF5" s="24"/>
      <c r="AG5">
        <f t="shared" si="2"/>
        <v>33.109258907576105</v>
      </c>
      <c r="AI5" s="34">
        <f>PXIL!L5</f>
        <v>0</v>
      </c>
      <c r="AJ5" s="34">
        <f>PXIL!R5</f>
        <v>0</v>
      </c>
      <c r="AK5" s="34">
        <f>RTM_IEX!L5</f>
        <v>11.56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5.8397326619363703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0.27232575436026546</v>
      </c>
      <c r="AD6">
        <f t="shared" si="1"/>
        <v>32.147406907576098</v>
      </c>
      <c r="AE6">
        <f>'IDT-1'!D6</f>
        <v>0</v>
      </c>
      <c r="AF6" s="24"/>
      <c r="AG6">
        <f t="shared" si="2"/>
        <v>32.147406907576098</v>
      </c>
      <c r="AI6" s="34">
        <f>PXIL!L6</f>
        <v>0</v>
      </c>
      <c r="AJ6" s="34">
        <f>PXIL!R6</f>
        <v>0</v>
      </c>
      <c r="AK6" s="34">
        <f>RTM_IEX!L6</f>
        <v>10.59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0.264264</v>
      </c>
      <c r="AD7">
        <f t="shared" si="1"/>
        <v>31.195736</v>
      </c>
      <c r="AE7">
        <f>'IDT-1'!D7</f>
        <v>0</v>
      </c>
      <c r="AF7" s="24"/>
      <c r="AG7">
        <f t="shared" si="2"/>
        <v>31.195736</v>
      </c>
      <c r="AI7" s="34">
        <f>PXIL!L7</f>
        <v>0</v>
      </c>
      <c r="AJ7" s="34">
        <f>PXIL!R7</f>
        <v>0</v>
      </c>
      <c r="AK7" s="34">
        <f>RTM_IEX!L7</f>
        <v>9.6300000000000008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0.264264</v>
      </c>
      <c r="AD8">
        <f t="shared" si="1"/>
        <v>31.195736</v>
      </c>
      <c r="AE8">
        <f>'IDT-1'!D8</f>
        <v>0</v>
      </c>
      <c r="AF8" s="24"/>
      <c r="AG8">
        <f t="shared" si="2"/>
        <v>31.195736</v>
      </c>
      <c r="AI8" s="34">
        <f>PXIL!L8</f>
        <v>0</v>
      </c>
      <c r="AJ8" s="34">
        <f>PXIL!R8</f>
        <v>0</v>
      </c>
      <c r="AK8" s="34">
        <f>RTM_IEX!L8</f>
        <v>9.6300000000000008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0.25838399999999995</v>
      </c>
      <c r="AD9">
        <f t="shared" si="1"/>
        <v>30.501615999999999</v>
      </c>
      <c r="AE9">
        <f>'IDT-1'!D9</f>
        <v>0</v>
      </c>
      <c r="AF9" s="24"/>
      <c r="AG9">
        <f t="shared" si="2"/>
        <v>30.501615999999999</v>
      </c>
      <c r="AI9" s="34">
        <f>PXIL!L9</f>
        <v>0</v>
      </c>
      <c r="AJ9" s="34">
        <f>PXIL!R9</f>
        <v>0</v>
      </c>
      <c r="AK9" s="34">
        <f>RTM_IEX!L9</f>
        <v>9.06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0.25670399999999993</v>
      </c>
      <c r="AD10">
        <f t="shared" si="1"/>
        <v>30.303296</v>
      </c>
      <c r="AE10">
        <f>'IDT-1'!D10</f>
        <v>0</v>
      </c>
      <c r="AF10" s="24"/>
      <c r="AG10">
        <f t="shared" si="2"/>
        <v>30.303296</v>
      </c>
      <c r="AI10" s="34">
        <f>PXIL!L10</f>
        <v>0</v>
      </c>
      <c r="AJ10" s="34">
        <f>PXIL!R10</f>
        <v>0</v>
      </c>
      <c r="AK10" s="34">
        <f>RTM_IEX!L10</f>
        <v>8.86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0.25510799999999995</v>
      </c>
      <c r="AD11">
        <f t="shared" si="1"/>
        <v>30.114891999999998</v>
      </c>
      <c r="AE11">
        <f>'IDT-1'!D11</f>
        <v>0</v>
      </c>
      <c r="AF11" s="24"/>
      <c r="AG11">
        <f t="shared" si="2"/>
        <v>30.114891999999998</v>
      </c>
      <c r="AI11" s="34">
        <f>PXIL!L11</f>
        <v>0</v>
      </c>
      <c r="AJ11" s="34">
        <f>PXIL!R11</f>
        <v>0</v>
      </c>
      <c r="AK11" s="34">
        <f>RTM_IEX!L11</f>
        <v>8.67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0.25351199999999996</v>
      </c>
      <c r="AD12">
        <f t="shared" si="1"/>
        <v>29.926487999999999</v>
      </c>
      <c r="AE12">
        <f>'IDT-1'!D12</f>
        <v>0</v>
      </c>
      <c r="AF12" s="24"/>
      <c r="AG12">
        <f t="shared" si="2"/>
        <v>29.926487999999999</v>
      </c>
      <c r="AI12" s="34">
        <f>PXIL!L12</f>
        <v>0</v>
      </c>
      <c r="AJ12" s="34">
        <f>PXIL!R12</f>
        <v>0</v>
      </c>
      <c r="AK12" s="34">
        <f>RTM_IEX!L12</f>
        <v>8.48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0.25510573088486976</v>
      </c>
      <c r="AD13">
        <f t="shared" si="1"/>
        <v>30.114624136361535</v>
      </c>
      <c r="AE13">
        <f>'IDT-1'!D13</f>
        <v>0</v>
      </c>
      <c r="AF13" s="24"/>
      <c r="AG13">
        <f t="shared" si="2"/>
        <v>30.114624136361535</v>
      </c>
      <c r="AI13" s="34">
        <f>PXIL!L13</f>
        <v>0</v>
      </c>
      <c r="AJ13" s="34">
        <f>PXIL!R13</f>
        <v>0</v>
      </c>
      <c r="AK13" s="34">
        <f>RTM_IEX!L13</f>
        <v>8.67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0.25510573088486976</v>
      </c>
      <c r="AD14">
        <f t="shared" si="1"/>
        <v>30.114624136361535</v>
      </c>
      <c r="AE14">
        <f>'IDT-1'!D14</f>
        <v>0</v>
      </c>
      <c r="AF14" s="24"/>
      <c r="AG14">
        <f t="shared" si="2"/>
        <v>30.114624136361535</v>
      </c>
      <c r="AI14" s="34">
        <f>PXIL!L14</f>
        <v>0</v>
      </c>
      <c r="AJ14" s="34">
        <f>PXIL!R14</f>
        <v>0</v>
      </c>
      <c r="AK14" s="34">
        <f>RTM_IEX!L14</f>
        <v>8.67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0.2470417308848698</v>
      </c>
      <c r="AD15">
        <f t="shared" si="1"/>
        <v>29.162688136361535</v>
      </c>
      <c r="AE15">
        <f>'IDT-1'!D15</f>
        <v>0</v>
      </c>
      <c r="AF15" s="24"/>
      <c r="AG15">
        <f t="shared" si="2"/>
        <v>29.162688136361535</v>
      </c>
      <c r="AI15" s="34">
        <f>PXIL!L15</f>
        <v>0</v>
      </c>
      <c r="AJ15" s="34">
        <f>PXIL!R15</f>
        <v>0</v>
      </c>
      <c r="AK15" s="34">
        <f>RTM_IEX!L15</f>
        <v>7.71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0.24779773088486978</v>
      </c>
      <c r="AD16">
        <f t="shared" si="1"/>
        <v>29.251932136361535</v>
      </c>
      <c r="AE16">
        <f>'IDT-1'!D16</f>
        <v>0</v>
      </c>
      <c r="AF16" s="24"/>
      <c r="AG16">
        <f t="shared" si="2"/>
        <v>29.251932136361535</v>
      </c>
      <c r="AI16" s="34">
        <f>PXIL!L16</f>
        <v>0</v>
      </c>
      <c r="AJ16" s="34">
        <f>PXIL!R16</f>
        <v>0</v>
      </c>
      <c r="AK16" s="34">
        <f>RTM_IEX!L16</f>
        <v>7.8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0.24779773088486978</v>
      </c>
      <c r="AD17">
        <f t="shared" si="1"/>
        <v>29.251932136361535</v>
      </c>
      <c r="AE17">
        <f>'IDT-1'!D17</f>
        <v>0</v>
      </c>
      <c r="AF17" s="24"/>
      <c r="AG17">
        <f t="shared" si="2"/>
        <v>29.251932136361535</v>
      </c>
      <c r="AI17" s="34">
        <f>PXIL!L17</f>
        <v>0</v>
      </c>
      <c r="AJ17" s="34">
        <f>PXIL!R17</f>
        <v>0</v>
      </c>
      <c r="AK17" s="34">
        <f>RTM_IEX!L17</f>
        <v>7.8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9.11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0.24779773088486978</v>
      </c>
      <c r="AD18">
        <f t="shared" si="1"/>
        <v>29.251932136361535</v>
      </c>
      <c r="AE18">
        <f>'IDT-1'!D18</f>
        <v>0</v>
      </c>
      <c r="AF18" s="24"/>
      <c r="AG18">
        <f t="shared" si="2"/>
        <v>29.251932136361535</v>
      </c>
      <c r="AI18" s="34">
        <f>PXIL!L18</f>
        <v>0</v>
      </c>
      <c r="AJ18" s="34">
        <f>PXIL!R18</f>
        <v>0</v>
      </c>
      <c r="AK18" s="34">
        <f>RTM_IEX!L18</f>
        <v>7.8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9.11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0.2470417308848698</v>
      </c>
      <c r="AD19">
        <f t="shared" si="1"/>
        <v>29.162688136361535</v>
      </c>
      <c r="AE19">
        <f>'IDT-1'!D19</f>
        <v>0</v>
      </c>
      <c r="AF19" s="24"/>
      <c r="AG19">
        <f t="shared" si="2"/>
        <v>29.162688136361535</v>
      </c>
      <c r="AI19" s="34">
        <f>PXIL!L19</f>
        <v>0</v>
      </c>
      <c r="AJ19" s="34">
        <f>PXIL!R19</f>
        <v>0</v>
      </c>
      <c r="AK19" s="34">
        <f>RTM_IEX!L19</f>
        <v>7.71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9.11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0.2470417308848698</v>
      </c>
      <c r="AD20">
        <f t="shared" si="1"/>
        <v>29.162688136361535</v>
      </c>
      <c r="AE20">
        <f>'IDT-1'!D20</f>
        <v>0</v>
      </c>
      <c r="AF20" s="24"/>
      <c r="AG20">
        <f t="shared" si="2"/>
        <v>29.162688136361535</v>
      </c>
      <c r="AI20" s="34">
        <f>PXIL!L20</f>
        <v>0</v>
      </c>
      <c r="AJ20" s="34">
        <f>PXIL!R20</f>
        <v>0</v>
      </c>
      <c r="AK20" s="34">
        <f>RTM_IEX!L20</f>
        <v>7.71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0.27938173088486978</v>
      </c>
      <c r="AD21">
        <f t="shared" si="1"/>
        <v>32.980348136361535</v>
      </c>
      <c r="AE21">
        <f>'IDT-1'!D21</f>
        <v>0</v>
      </c>
      <c r="AF21" s="24"/>
      <c r="AG21">
        <f t="shared" si="2"/>
        <v>32.980348136361535</v>
      </c>
      <c r="AI21" s="34">
        <f>PXIL!L21</f>
        <v>0</v>
      </c>
      <c r="AJ21" s="34">
        <f>PXIL!R21</f>
        <v>0</v>
      </c>
      <c r="AK21" s="34">
        <f>RTM_IEX!L21</f>
        <v>11.56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0.27938173088486978</v>
      </c>
      <c r="AD22">
        <f t="shared" si="1"/>
        <v>32.980348136361535</v>
      </c>
      <c r="AE22">
        <f>'IDT-1'!D22</f>
        <v>0</v>
      </c>
      <c r="AF22" s="24"/>
      <c r="AG22">
        <f t="shared" si="2"/>
        <v>32.980348136361535</v>
      </c>
      <c r="AI22" s="34">
        <f>PXIL!L22</f>
        <v>0</v>
      </c>
      <c r="AJ22" s="34">
        <f>PXIL!R22</f>
        <v>0</v>
      </c>
      <c r="AK22" s="34">
        <f>RTM_IEX!L22</f>
        <v>11.56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0.27938173088486978</v>
      </c>
      <c r="AD23">
        <f t="shared" si="1"/>
        <v>32.980348136361535</v>
      </c>
      <c r="AE23">
        <f>'IDT-1'!D23</f>
        <v>0</v>
      </c>
      <c r="AF23" s="24"/>
      <c r="AG23">
        <f t="shared" si="2"/>
        <v>32.980348136361535</v>
      </c>
      <c r="AI23" s="34">
        <f>PXIL!L23</f>
        <v>0</v>
      </c>
      <c r="AJ23" s="34">
        <f>PXIL!R23</f>
        <v>0</v>
      </c>
      <c r="AK23" s="34">
        <f>RTM_IEX!L23</f>
        <v>11.56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0.27938173088486978</v>
      </c>
      <c r="AD24">
        <f t="shared" si="1"/>
        <v>32.980348136361535</v>
      </c>
      <c r="AE24">
        <f>'IDT-1'!D24</f>
        <v>0</v>
      </c>
      <c r="AF24" s="24"/>
      <c r="AG24">
        <f t="shared" si="2"/>
        <v>32.980348136361535</v>
      </c>
      <c r="AI24" s="34">
        <f>PXIL!L24</f>
        <v>0</v>
      </c>
      <c r="AJ24" s="34">
        <f>PXIL!R24</f>
        <v>0</v>
      </c>
      <c r="AK24" s="34">
        <f>RTM_IEX!L24</f>
        <v>11.56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0.27938173088486978</v>
      </c>
      <c r="AD25">
        <f t="shared" si="1"/>
        <v>32.980348136361535</v>
      </c>
      <c r="AE25">
        <f>'IDT-1'!D25</f>
        <v>0</v>
      </c>
      <c r="AF25" s="24"/>
      <c r="AG25">
        <f t="shared" si="2"/>
        <v>32.980348136361535</v>
      </c>
      <c r="AI25" s="34">
        <f>PXIL!L25</f>
        <v>0</v>
      </c>
      <c r="AJ25" s="34">
        <f>PXIL!R25</f>
        <v>0</v>
      </c>
      <c r="AK25" s="34">
        <f>RTM_IEX!L25</f>
        <v>11.56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0.27938173088486978</v>
      </c>
      <c r="AD26">
        <f t="shared" si="1"/>
        <v>32.980348136361535</v>
      </c>
      <c r="AE26">
        <f>'IDT-1'!D26</f>
        <v>0</v>
      </c>
      <c r="AF26" s="24"/>
      <c r="AG26">
        <f t="shared" si="2"/>
        <v>32.980348136361535</v>
      </c>
      <c r="AI26" s="34">
        <f>PXIL!L26</f>
        <v>0</v>
      </c>
      <c r="AJ26" s="34">
        <f>PXIL!R26</f>
        <v>0</v>
      </c>
      <c r="AK26" s="34">
        <f>RTM_IEX!L26</f>
        <v>11.56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0.27938173088486978</v>
      </c>
      <c r="AD27">
        <f t="shared" si="1"/>
        <v>32.980348136361535</v>
      </c>
      <c r="AE27">
        <f>'IDT-1'!D27</f>
        <v>0</v>
      </c>
      <c r="AF27" s="24"/>
      <c r="AG27">
        <f t="shared" si="2"/>
        <v>32.980348136361535</v>
      </c>
      <c r="AI27" s="34">
        <f>PXIL!L27</f>
        <v>0</v>
      </c>
      <c r="AJ27" s="34">
        <f>PXIL!R27</f>
        <v>0</v>
      </c>
      <c r="AK27" s="34">
        <f>RTM_IEX!L27</f>
        <v>11.56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9.11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0.27938173088486978</v>
      </c>
      <c r="AD28">
        <f t="shared" si="1"/>
        <v>32.980348136361535</v>
      </c>
      <c r="AE28">
        <f>'IDT-1'!D28</f>
        <v>0</v>
      </c>
      <c r="AF28" s="24"/>
      <c r="AG28">
        <f t="shared" si="2"/>
        <v>32.980348136361535</v>
      </c>
      <c r="AI28" s="34">
        <f>PXIL!L28</f>
        <v>0</v>
      </c>
      <c r="AJ28" s="34">
        <f>PXIL!R28</f>
        <v>0</v>
      </c>
      <c r="AK28" s="34">
        <f>RTM_IEX!L28</f>
        <v>11.56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7.09</v>
      </c>
      <c r="AB29" s="75">
        <f>-STOA!R29</f>
        <v>0</v>
      </c>
      <c r="AC29">
        <f t="shared" si="0"/>
        <v>0.28223773088486981</v>
      </c>
      <c r="AD29">
        <f t="shared" si="1"/>
        <v>33.31749213636153</v>
      </c>
      <c r="AE29">
        <f>'IDT-1'!D29</f>
        <v>0</v>
      </c>
      <c r="AF29" s="24"/>
      <c r="AG29">
        <f t="shared" si="2"/>
        <v>33.31749213636153</v>
      </c>
      <c r="AI29" s="34">
        <f>PXIL!L29</f>
        <v>0</v>
      </c>
      <c r="AJ29" s="34">
        <f>PXIL!R29</f>
        <v>0</v>
      </c>
      <c r="AK29" s="34">
        <f>RTM_IEX!L29</f>
        <v>11.56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7.6</v>
      </c>
      <c r="AB30" s="75">
        <f>-STOA!R30</f>
        <v>0</v>
      </c>
      <c r="AC30">
        <f t="shared" si="0"/>
        <v>0.28652173088486976</v>
      </c>
      <c r="AD30">
        <f t="shared" si="1"/>
        <v>33.823208136361536</v>
      </c>
      <c r="AE30">
        <f>'IDT-1'!D30</f>
        <v>0</v>
      </c>
      <c r="AF30" s="24"/>
      <c r="AG30">
        <f t="shared" si="2"/>
        <v>33.823208136361536</v>
      </c>
      <c r="AI30" s="34">
        <f>PXIL!L30</f>
        <v>0</v>
      </c>
      <c r="AJ30" s="34">
        <f>PXIL!R30</f>
        <v>0</v>
      </c>
      <c r="AK30" s="34">
        <f>RTM_IEX!L30</f>
        <v>11.56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8.14</v>
      </c>
      <c r="AB31" s="75">
        <f>-STOA!R31</f>
        <v>0</v>
      </c>
      <c r="AC31">
        <f t="shared" si="0"/>
        <v>0.28299373088486979</v>
      </c>
      <c r="AD31">
        <f t="shared" si="1"/>
        <v>33.406736136361538</v>
      </c>
      <c r="AE31">
        <f>'IDT-1'!D31</f>
        <v>0</v>
      </c>
      <c r="AF31" s="24"/>
      <c r="AG31">
        <f t="shared" si="2"/>
        <v>33.406736136361538</v>
      </c>
      <c r="AI31" s="34">
        <f>PXIL!L31</f>
        <v>0</v>
      </c>
      <c r="AJ31" s="34">
        <f>PXIL!R31</f>
        <v>0</v>
      </c>
      <c r="AK31" s="34">
        <f>RTM_IEX!L31</f>
        <v>10.6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8.81</v>
      </c>
      <c r="AB32" s="75">
        <f>-STOA!R32</f>
        <v>0</v>
      </c>
      <c r="AC32">
        <f t="shared" si="0"/>
        <v>0.28862173088486981</v>
      </c>
      <c r="AD32">
        <f t="shared" si="1"/>
        <v>34.071108136361538</v>
      </c>
      <c r="AE32">
        <f>'IDT-1'!D32</f>
        <v>0</v>
      </c>
      <c r="AF32" s="24"/>
      <c r="AG32">
        <f t="shared" si="2"/>
        <v>34.071108136361538</v>
      </c>
      <c r="AI32" s="34">
        <f>PXIL!L32</f>
        <v>0</v>
      </c>
      <c r="AJ32" s="34">
        <f>PXIL!R32</f>
        <v>0</v>
      </c>
      <c r="AK32" s="34">
        <f>RTM_IEX!L32</f>
        <v>10.6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9.32</v>
      </c>
      <c r="AB33" s="75">
        <f>-STOA!R33</f>
        <v>0</v>
      </c>
      <c r="AC33">
        <f t="shared" si="0"/>
        <v>0.28475773088486978</v>
      </c>
      <c r="AD33">
        <f t="shared" si="1"/>
        <v>33.614972136361537</v>
      </c>
      <c r="AE33">
        <f>'IDT-1'!D33</f>
        <v>0</v>
      </c>
      <c r="AF33" s="24"/>
      <c r="AG33">
        <f t="shared" si="2"/>
        <v>33.614972136361537</v>
      </c>
      <c r="AI33" s="34">
        <f>PXIL!L33</f>
        <v>0</v>
      </c>
      <c r="AJ33" s="34">
        <f>PXIL!R33</f>
        <v>0</v>
      </c>
      <c r="AK33" s="34">
        <f>RTM_IEX!L33</f>
        <v>9.6300000000000008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9.8000000000000007</v>
      </c>
      <c r="AB34" s="75">
        <f>-STOA!R34</f>
        <v>0</v>
      </c>
      <c r="AC34">
        <f t="shared" si="0"/>
        <v>0.28988173088486979</v>
      </c>
      <c r="AD34">
        <f t="shared" si="1"/>
        <v>34.219848136361534</v>
      </c>
      <c r="AE34">
        <f>'IDT-1'!D34</f>
        <v>0</v>
      </c>
      <c r="AF34" s="24"/>
      <c r="AG34">
        <f t="shared" si="2"/>
        <v>34.219848136361534</v>
      </c>
      <c r="AI34" s="34">
        <f>PXIL!L34</f>
        <v>0</v>
      </c>
      <c r="AJ34" s="34">
        <f>PXIL!R34</f>
        <v>0</v>
      </c>
      <c r="AK34" s="34">
        <f>RTM_IEX!L34</f>
        <v>9.6300000000000008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10.16</v>
      </c>
      <c r="AB35" s="75">
        <f>-STOA!R35</f>
        <v>0</v>
      </c>
      <c r="AC35">
        <f t="shared" si="0"/>
        <v>0.29290573088486976</v>
      </c>
      <c r="AD35">
        <f t="shared" si="1"/>
        <v>34.576824136361537</v>
      </c>
      <c r="AE35">
        <f>'IDT-1'!D35</f>
        <v>0</v>
      </c>
      <c r="AF35" s="24"/>
      <c r="AG35">
        <f t="shared" si="2"/>
        <v>34.576824136361537</v>
      </c>
      <c r="AI35" s="34">
        <f>PXIL!L35</f>
        <v>0</v>
      </c>
      <c r="AJ35" s="34">
        <f>PXIL!R35</f>
        <v>0</v>
      </c>
      <c r="AK35" s="34">
        <f>RTM_IEX!L35</f>
        <v>9.6300000000000008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11.870000000000001</v>
      </c>
      <c r="AB36" s="75">
        <f>-STOA!R36</f>
        <v>0</v>
      </c>
      <c r="AC36">
        <f t="shared" si="0"/>
        <v>0.30726973088486981</v>
      </c>
      <c r="AD36">
        <f t="shared" si="1"/>
        <v>36.272460136361538</v>
      </c>
      <c r="AE36">
        <f>'IDT-1'!D36</f>
        <v>0</v>
      </c>
      <c r="AF36" s="24"/>
      <c r="AG36">
        <f t="shared" si="2"/>
        <v>36.272460136361538</v>
      </c>
      <c r="AI36" s="34">
        <f>PXIL!L36</f>
        <v>0</v>
      </c>
      <c r="AJ36" s="34">
        <f>PXIL!R36</f>
        <v>0</v>
      </c>
      <c r="AK36" s="34">
        <f>RTM_IEX!L36</f>
        <v>9.6300000000000008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11.92</v>
      </c>
      <c r="AB37" s="75">
        <f>-STOA!R37</f>
        <v>0</v>
      </c>
      <c r="AC37">
        <f t="shared" si="0"/>
        <v>0.29156173088486975</v>
      </c>
      <c r="AD37">
        <f t="shared" si="1"/>
        <v>34.41816813636153</v>
      </c>
      <c r="AE37">
        <f>'IDT-1'!D37</f>
        <v>0</v>
      </c>
      <c r="AF37" s="24"/>
      <c r="AG37">
        <f t="shared" si="2"/>
        <v>34.41816813636153</v>
      </c>
      <c r="AI37" s="34">
        <f>PXIL!L37</f>
        <v>0</v>
      </c>
      <c r="AJ37" s="34">
        <f>PXIL!R37</f>
        <v>0</v>
      </c>
      <c r="AK37" s="34">
        <f>RTM_IEX!L37</f>
        <v>7.71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11.04</v>
      </c>
      <c r="AB38" s="75">
        <f>-STOA!R38</f>
        <v>0</v>
      </c>
      <c r="AC38">
        <f t="shared" si="0"/>
        <v>0.30029773088486977</v>
      </c>
      <c r="AD38">
        <f t="shared" si="1"/>
        <v>35.44943213636153</v>
      </c>
      <c r="AE38">
        <f>'IDT-1'!D38</f>
        <v>0</v>
      </c>
      <c r="AF38" s="24"/>
      <c r="AG38">
        <f t="shared" si="2"/>
        <v>35.44943213636153</v>
      </c>
      <c r="AI38" s="34">
        <f>PXIL!L38</f>
        <v>0</v>
      </c>
      <c r="AJ38" s="34">
        <f>PXIL!R38</f>
        <v>0</v>
      </c>
      <c r="AK38" s="34">
        <f>RTM_IEX!L38</f>
        <v>9.6300000000000008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10.32</v>
      </c>
      <c r="AB39" s="75">
        <f>-STOA!R39</f>
        <v>0</v>
      </c>
      <c r="AC39">
        <f t="shared" si="0"/>
        <v>0.3185257308848698</v>
      </c>
      <c r="AD39">
        <f t="shared" si="1"/>
        <v>37.601204136361531</v>
      </c>
      <c r="AE39">
        <f>'IDT-1'!D39</f>
        <v>0</v>
      </c>
      <c r="AF39" s="24"/>
      <c r="AG39">
        <f t="shared" si="2"/>
        <v>37.601204136361531</v>
      </c>
      <c r="AI39" s="34">
        <f>PXIL!L39</f>
        <v>0</v>
      </c>
      <c r="AJ39" s="34">
        <f>PXIL!R39</f>
        <v>0</v>
      </c>
      <c r="AK39" s="34">
        <f>RTM_IEX!L39</f>
        <v>12.52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10.59</v>
      </c>
      <c r="AB40" s="75">
        <f>-STOA!R40</f>
        <v>0</v>
      </c>
      <c r="AC40">
        <f t="shared" si="0"/>
        <v>0.31676173088486975</v>
      </c>
      <c r="AD40">
        <f t="shared" si="1"/>
        <v>37.392968136361532</v>
      </c>
      <c r="AE40">
        <f>'IDT-1'!D40</f>
        <v>0</v>
      </c>
      <c r="AF40" s="24"/>
      <c r="AG40">
        <f t="shared" si="2"/>
        <v>37.392968136361532</v>
      </c>
      <c r="AI40" s="34">
        <f>PXIL!L40</f>
        <v>0</v>
      </c>
      <c r="AJ40" s="34">
        <f>PXIL!R40</f>
        <v>0</v>
      </c>
      <c r="AK40" s="34">
        <f>RTM_IEX!L40</f>
        <v>12.04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11.3</v>
      </c>
      <c r="AB41" s="75">
        <f>-STOA!R41</f>
        <v>0</v>
      </c>
      <c r="AC41">
        <f t="shared" si="0"/>
        <v>0.31869373088486974</v>
      </c>
      <c r="AD41">
        <f t="shared" si="1"/>
        <v>37.621036136361539</v>
      </c>
      <c r="AE41">
        <f>'IDT-1'!D41</f>
        <v>0</v>
      </c>
      <c r="AF41" s="24"/>
      <c r="AG41">
        <f t="shared" si="2"/>
        <v>37.621036136361539</v>
      </c>
      <c r="AI41" s="34">
        <f>PXIL!L41</f>
        <v>0</v>
      </c>
      <c r="AJ41" s="34">
        <f>PXIL!R41</f>
        <v>0</v>
      </c>
      <c r="AK41" s="34">
        <f>RTM_IEX!L41</f>
        <v>11.56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12.21</v>
      </c>
      <c r="AB42" s="75">
        <f>-STOA!R42</f>
        <v>0</v>
      </c>
      <c r="AC42">
        <f t="shared" si="0"/>
        <v>0.32633773088486978</v>
      </c>
      <c r="AD42">
        <f t="shared" si="1"/>
        <v>38.523392136361529</v>
      </c>
      <c r="AE42">
        <f>'IDT-1'!D42</f>
        <v>0</v>
      </c>
      <c r="AF42" s="24"/>
      <c r="AG42">
        <f t="shared" si="2"/>
        <v>38.523392136361529</v>
      </c>
      <c r="AI42" s="34">
        <f>PXIL!L42</f>
        <v>0</v>
      </c>
      <c r="AJ42" s="34">
        <f>PXIL!R42</f>
        <v>0</v>
      </c>
      <c r="AK42" s="34">
        <f>RTM_IEX!L42</f>
        <v>11.56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14.08</v>
      </c>
      <c r="AB43" s="75">
        <f>-STOA!R43</f>
        <v>0</v>
      </c>
      <c r="AC43">
        <f t="shared" si="0"/>
        <v>0.33398173088486977</v>
      </c>
      <c r="AD43">
        <f t="shared" si="1"/>
        <v>39.425748136361534</v>
      </c>
      <c r="AE43">
        <f>'IDT-1'!D43</f>
        <v>0</v>
      </c>
      <c r="AF43" s="24"/>
      <c r="AG43">
        <f t="shared" si="2"/>
        <v>39.425748136361534</v>
      </c>
      <c r="AI43" s="34">
        <f>PXIL!L43</f>
        <v>0</v>
      </c>
      <c r="AJ43" s="34">
        <f>PXIL!R43</f>
        <v>0</v>
      </c>
      <c r="AK43" s="34">
        <f>RTM_IEX!L43</f>
        <v>10.6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14.450000000000001</v>
      </c>
      <c r="AB44" s="75">
        <f>-STOA!R44</f>
        <v>0</v>
      </c>
      <c r="AC44">
        <f t="shared" si="0"/>
        <v>0.33708973088486976</v>
      </c>
      <c r="AD44">
        <f t="shared" si="1"/>
        <v>39.792640136361534</v>
      </c>
      <c r="AE44">
        <f>'IDT-1'!D44</f>
        <v>0</v>
      </c>
      <c r="AF44" s="24"/>
      <c r="AG44">
        <f t="shared" si="2"/>
        <v>39.792640136361534</v>
      </c>
      <c r="AI44" s="34">
        <f>PXIL!L44</f>
        <v>0</v>
      </c>
      <c r="AJ44" s="34">
        <f>PXIL!R44</f>
        <v>0</v>
      </c>
      <c r="AK44" s="34">
        <f>RTM_IEX!L44</f>
        <v>10.6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13.97</v>
      </c>
      <c r="AB45" s="75">
        <f>-STOA!R45</f>
        <v>0</v>
      </c>
      <c r="AC45">
        <f t="shared" si="0"/>
        <v>0.33297373088486981</v>
      </c>
      <c r="AD45">
        <f t="shared" si="1"/>
        <v>39.306756136361535</v>
      </c>
      <c r="AE45">
        <f>'IDT-1'!D45</f>
        <v>0</v>
      </c>
      <c r="AF45" s="24"/>
      <c r="AG45">
        <f t="shared" si="2"/>
        <v>39.306756136361535</v>
      </c>
      <c r="AI45" s="34">
        <f>PXIL!L45</f>
        <v>0</v>
      </c>
      <c r="AJ45" s="34">
        <f>PXIL!R45</f>
        <v>0</v>
      </c>
      <c r="AK45" s="34">
        <f>RTM_IEX!L45</f>
        <v>10.59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15.93</v>
      </c>
      <c r="AB46" s="75">
        <f>-STOA!R46</f>
        <v>0</v>
      </c>
      <c r="AC46">
        <f t="shared" si="0"/>
        <v>0.34137373088486977</v>
      </c>
      <c r="AD46">
        <f t="shared" si="1"/>
        <v>40.298356136361534</v>
      </c>
      <c r="AE46">
        <f>'IDT-1'!D46</f>
        <v>0</v>
      </c>
      <c r="AF46" s="24"/>
      <c r="AG46">
        <f t="shared" si="2"/>
        <v>40.298356136361534</v>
      </c>
      <c r="AI46" s="34">
        <f>PXIL!L46</f>
        <v>0</v>
      </c>
      <c r="AJ46" s="34">
        <f>PXIL!R46</f>
        <v>0</v>
      </c>
      <c r="AK46" s="34">
        <f>RTM_IEX!L46</f>
        <v>9.6300000000000008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15.83</v>
      </c>
      <c r="AB47" s="75">
        <f>-STOA!R47</f>
        <v>0</v>
      </c>
      <c r="AC47">
        <f t="shared" si="0"/>
        <v>0.3445657308848698</v>
      </c>
      <c r="AD47">
        <f t="shared" si="1"/>
        <v>40.675164136361538</v>
      </c>
      <c r="AE47">
        <f>'IDT-1'!D47</f>
        <v>0</v>
      </c>
      <c r="AF47" s="24"/>
      <c r="AG47">
        <f t="shared" si="2"/>
        <v>40.675164136361538</v>
      </c>
      <c r="AI47" s="34">
        <f>PXIL!L47</f>
        <v>0</v>
      </c>
      <c r="AJ47" s="34">
        <f>PXIL!R47</f>
        <v>0</v>
      </c>
      <c r="AK47" s="34">
        <f>RTM_IEX!L47</f>
        <v>10.11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16.3</v>
      </c>
      <c r="AB48" s="75">
        <f>-STOA!R48</f>
        <v>0</v>
      </c>
      <c r="AC48">
        <f t="shared" si="0"/>
        <v>0.34044973088486974</v>
      </c>
      <c r="AD48">
        <f t="shared" si="1"/>
        <v>40.189280136361532</v>
      </c>
      <c r="AE48">
        <f>'IDT-1'!D48</f>
        <v>0</v>
      </c>
      <c r="AF48" s="24"/>
      <c r="AG48">
        <f t="shared" si="2"/>
        <v>40.189280136361532</v>
      </c>
      <c r="AI48" s="34">
        <f>PXIL!L48</f>
        <v>0</v>
      </c>
      <c r="AJ48" s="34">
        <f>PXIL!R48</f>
        <v>0</v>
      </c>
      <c r="AK48" s="34">
        <f>RTM_IEX!L48</f>
        <v>9.15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15.44</v>
      </c>
      <c r="AB49" s="75">
        <f>-STOA!R49</f>
        <v>0</v>
      </c>
      <c r="AC49">
        <f t="shared" si="0"/>
        <v>0.34540573088486981</v>
      </c>
      <c r="AD49">
        <f t="shared" si="1"/>
        <v>40.774324136361535</v>
      </c>
      <c r="AE49">
        <f>'IDT-1'!D49</f>
        <v>0</v>
      </c>
      <c r="AF49" s="24"/>
      <c r="AG49">
        <f t="shared" si="2"/>
        <v>40.774324136361535</v>
      </c>
      <c r="AI49" s="34">
        <f>PXIL!L49</f>
        <v>0</v>
      </c>
      <c r="AJ49" s="34">
        <f>PXIL!R49</f>
        <v>0</v>
      </c>
      <c r="AK49" s="34">
        <f>RTM_IEX!L49</f>
        <v>10.6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16.380000000000003</v>
      </c>
      <c r="AB50" s="75">
        <f>-STOA!R50</f>
        <v>0</v>
      </c>
      <c r="AC50">
        <f t="shared" si="0"/>
        <v>0.34515373088486984</v>
      </c>
      <c r="AD50">
        <f t="shared" si="1"/>
        <v>40.744576136361538</v>
      </c>
      <c r="AE50">
        <f>'IDT-1'!D50</f>
        <v>0</v>
      </c>
      <c r="AF50" s="24"/>
      <c r="AG50">
        <f t="shared" si="2"/>
        <v>40.744576136361538</v>
      </c>
      <c r="AI50" s="34">
        <f>PXIL!L50</f>
        <v>0</v>
      </c>
      <c r="AJ50" s="34">
        <f>PXIL!R50</f>
        <v>0</v>
      </c>
      <c r="AK50" s="34">
        <f>RTM_IEX!L50</f>
        <v>9.6300000000000008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14.16</v>
      </c>
      <c r="AB51" s="75">
        <f>-STOA!R51</f>
        <v>0</v>
      </c>
      <c r="AC51">
        <f t="shared" si="0"/>
        <v>0.34674973088486977</v>
      </c>
      <c r="AD51">
        <f t="shared" si="1"/>
        <v>40.932980136361536</v>
      </c>
      <c r="AE51">
        <f>'IDT-1'!D51</f>
        <v>0</v>
      </c>
      <c r="AF51" s="24"/>
      <c r="AG51">
        <f t="shared" si="2"/>
        <v>40.932980136361536</v>
      </c>
      <c r="AI51" s="34">
        <f>PXIL!L51</f>
        <v>0</v>
      </c>
      <c r="AJ51" s="34">
        <f>PXIL!R51</f>
        <v>0</v>
      </c>
      <c r="AK51" s="34">
        <f>RTM_IEX!L51</f>
        <v>12.04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15.47</v>
      </c>
      <c r="AB52" s="75">
        <f>-STOA!R52</f>
        <v>0</v>
      </c>
      <c r="AC52">
        <f t="shared" si="0"/>
        <v>0.34565773088486978</v>
      </c>
      <c r="AD52">
        <f t="shared" si="1"/>
        <v>40.80407213636154</v>
      </c>
      <c r="AE52">
        <f>'IDT-1'!D52</f>
        <v>0</v>
      </c>
      <c r="AF52" s="24"/>
      <c r="AG52">
        <f t="shared" si="2"/>
        <v>40.80407213636154</v>
      </c>
      <c r="AI52" s="34">
        <f>PXIL!L52</f>
        <v>0</v>
      </c>
      <c r="AJ52" s="34">
        <f>PXIL!R52</f>
        <v>0</v>
      </c>
      <c r="AK52" s="34">
        <f>RTM_IEX!L52</f>
        <v>10.6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13.440000000000001</v>
      </c>
      <c r="AB53" s="75">
        <f>-STOA!R53</f>
        <v>0</v>
      </c>
      <c r="AC53">
        <f t="shared" si="0"/>
        <v>0.34271773088486979</v>
      </c>
      <c r="AD53">
        <f t="shared" si="1"/>
        <v>40.457012136361534</v>
      </c>
      <c r="AE53">
        <f>'IDT-1'!D53</f>
        <v>0</v>
      </c>
      <c r="AF53" s="24"/>
      <c r="AG53">
        <f t="shared" si="2"/>
        <v>40.457012136361534</v>
      </c>
      <c r="AI53" s="34">
        <f>PXIL!L53</f>
        <v>0</v>
      </c>
      <c r="AJ53" s="34">
        <f>PXIL!R53</f>
        <v>0</v>
      </c>
      <c r="AK53" s="34">
        <f>RTM_IEX!L53</f>
        <v>12.52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14.09</v>
      </c>
      <c r="AB54" s="75">
        <f>-STOA!R54</f>
        <v>0</v>
      </c>
      <c r="AC54">
        <f t="shared" si="0"/>
        <v>0.34414573088486977</v>
      </c>
      <c r="AD54">
        <f t="shared" si="1"/>
        <v>40.625584136361532</v>
      </c>
      <c r="AE54">
        <f>'IDT-1'!D54</f>
        <v>0</v>
      </c>
      <c r="AF54" s="24"/>
      <c r="AG54">
        <f t="shared" si="2"/>
        <v>40.625584136361532</v>
      </c>
      <c r="AI54" s="34">
        <f>PXIL!L54</f>
        <v>0</v>
      </c>
      <c r="AJ54" s="34">
        <f>PXIL!R54</f>
        <v>0</v>
      </c>
      <c r="AK54" s="34">
        <f>RTM_IEX!L54</f>
        <v>12.04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14.38</v>
      </c>
      <c r="AB55" s="75">
        <f>-STOA!R55</f>
        <v>0</v>
      </c>
      <c r="AC55">
        <f t="shared" si="0"/>
        <v>0.34254973088486984</v>
      </c>
      <c r="AD55">
        <f t="shared" si="1"/>
        <v>40.43718013636154</v>
      </c>
      <c r="AE55">
        <f>'IDT-1'!D55</f>
        <v>0</v>
      </c>
      <c r="AF55" s="24"/>
      <c r="AG55">
        <f t="shared" si="2"/>
        <v>40.43718013636154</v>
      </c>
      <c r="AI55" s="34">
        <f>PXIL!L55</f>
        <v>0</v>
      </c>
      <c r="AJ55" s="34">
        <f>PXIL!R55</f>
        <v>0</v>
      </c>
      <c r="AK55" s="34">
        <f>RTM_IEX!L55</f>
        <v>11.56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12.98</v>
      </c>
      <c r="AB56" s="75">
        <f>-STOA!R56</f>
        <v>0</v>
      </c>
      <c r="AC56">
        <f t="shared" si="0"/>
        <v>0.33885373088486981</v>
      </c>
      <c r="AD56">
        <f t="shared" si="1"/>
        <v>40.000876136361533</v>
      </c>
      <c r="AE56">
        <f>'IDT-1'!D56</f>
        <v>0</v>
      </c>
      <c r="AF56" s="24"/>
      <c r="AG56">
        <f t="shared" si="2"/>
        <v>40.000876136361533</v>
      </c>
      <c r="AI56" s="34">
        <f>PXIL!L56</f>
        <v>0</v>
      </c>
      <c r="AJ56" s="34">
        <f>PXIL!R56</f>
        <v>0</v>
      </c>
      <c r="AK56" s="34">
        <f>RTM_IEX!L56</f>
        <v>12.52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11.96</v>
      </c>
      <c r="AB57" s="75">
        <f>-STOA!R57</f>
        <v>0</v>
      </c>
      <c r="AC57">
        <f t="shared" si="0"/>
        <v>0.33028573088486979</v>
      </c>
      <c r="AD57">
        <f t="shared" si="1"/>
        <v>38.989444136361541</v>
      </c>
      <c r="AE57">
        <f>'IDT-1'!D57</f>
        <v>0</v>
      </c>
      <c r="AF57" s="24"/>
      <c r="AG57">
        <f t="shared" si="2"/>
        <v>38.989444136361541</v>
      </c>
      <c r="AI57" s="34">
        <f>PXIL!L57</f>
        <v>0</v>
      </c>
      <c r="AJ57" s="34">
        <f>PXIL!R57</f>
        <v>0</v>
      </c>
      <c r="AK57" s="34">
        <f>RTM_IEX!L57</f>
        <v>12.52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10.190000000000001</v>
      </c>
      <c r="AB58" s="75">
        <f>-STOA!R58</f>
        <v>0</v>
      </c>
      <c r="AC58">
        <f t="shared" si="0"/>
        <v>0.3154177308848698</v>
      </c>
      <c r="AD58">
        <f t="shared" si="1"/>
        <v>37.234312136361538</v>
      </c>
      <c r="AE58">
        <f>'IDT-1'!D58</f>
        <v>0</v>
      </c>
      <c r="AF58" s="24"/>
      <c r="AG58">
        <f t="shared" si="2"/>
        <v>37.234312136361538</v>
      </c>
      <c r="AI58" s="34">
        <f>PXIL!L58</f>
        <v>0</v>
      </c>
      <c r="AJ58" s="34">
        <f>PXIL!R58</f>
        <v>0</v>
      </c>
      <c r="AK58" s="34">
        <f>RTM_IEX!L58</f>
        <v>12.52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9.26</v>
      </c>
      <c r="AB59" s="75">
        <f>-STOA!R59</f>
        <v>0</v>
      </c>
      <c r="AC59">
        <f t="shared" si="0"/>
        <v>0.32381773088486976</v>
      </c>
      <c r="AD59">
        <f t="shared" si="1"/>
        <v>38.225912136361529</v>
      </c>
      <c r="AE59">
        <f>'IDT-1'!D59</f>
        <v>0</v>
      </c>
      <c r="AF59" s="24"/>
      <c r="AG59">
        <f t="shared" si="2"/>
        <v>38.225912136361529</v>
      </c>
      <c r="AI59" s="34">
        <f>PXIL!L59</f>
        <v>0</v>
      </c>
      <c r="AJ59" s="34">
        <f>PXIL!R59</f>
        <v>0</v>
      </c>
      <c r="AK59" s="34">
        <f>RTM_IEX!L59</f>
        <v>14.45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12.190000000000001</v>
      </c>
      <c r="AB60" s="75">
        <f>-STOA!R60</f>
        <v>0</v>
      </c>
      <c r="AC60">
        <f t="shared" si="0"/>
        <v>0.32415373088486976</v>
      </c>
      <c r="AD60">
        <f t="shared" si="1"/>
        <v>38.265576136361538</v>
      </c>
      <c r="AE60">
        <f>'IDT-1'!D60</f>
        <v>0</v>
      </c>
      <c r="AF60" s="24"/>
      <c r="AG60">
        <f t="shared" si="2"/>
        <v>38.265576136361538</v>
      </c>
      <c r="AI60" s="34">
        <f>PXIL!L60</f>
        <v>0</v>
      </c>
      <c r="AJ60" s="34">
        <f>PXIL!R60</f>
        <v>0</v>
      </c>
      <c r="AK60" s="34">
        <f>RTM_IEX!L60</f>
        <v>11.56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9.39</v>
      </c>
      <c r="AB61" s="75">
        <f>-STOA!R61</f>
        <v>0</v>
      </c>
      <c r="AC61">
        <f t="shared" si="0"/>
        <v>0.32490973088486974</v>
      </c>
      <c r="AD61">
        <f t="shared" si="1"/>
        <v>38.354820136361539</v>
      </c>
      <c r="AE61">
        <f>'IDT-1'!D61</f>
        <v>0</v>
      </c>
      <c r="AF61" s="24"/>
      <c r="AG61">
        <f t="shared" si="2"/>
        <v>38.354820136361539</v>
      </c>
      <c r="AI61" s="34">
        <f>PXIL!L61</f>
        <v>0</v>
      </c>
      <c r="AJ61" s="34">
        <f>PXIL!R61</f>
        <v>0</v>
      </c>
      <c r="AK61" s="34">
        <f>RTM_IEX!L61</f>
        <v>14.45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8.2200000000000006</v>
      </c>
      <c r="AB62" s="75">
        <f>-STOA!R62</f>
        <v>0</v>
      </c>
      <c r="AC62">
        <f t="shared" si="0"/>
        <v>0.32314573088486975</v>
      </c>
      <c r="AD62">
        <f t="shared" si="1"/>
        <v>38.146584136361533</v>
      </c>
      <c r="AE62">
        <f>'IDT-1'!D62</f>
        <v>0</v>
      </c>
      <c r="AF62" s="24"/>
      <c r="AG62">
        <f t="shared" si="2"/>
        <v>38.146584136361533</v>
      </c>
      <c r="AI62" s="34">
        <f>PXIL!L62</f>
        <v>0</v>
      </c>
      <c r="AJ62" s="34">
        <f>PXIL!R62</f>
        <v>0</v>
      </c>
      <c r="AK62" s="34">
        <f>RTM_IEX!L62</f>
        <v>15.41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11.74</v>
      </c>
      <c r="AB63" s="75">
        <f>-STOA!R63</f>
        <v>0</v>
      </c>
      <c r="AC63">
        <f t="shared" si="0"/>
        <v>0.32037373088486976</v>
      </c>
      <c r="AD63">
        <f t="shared" si="1"/>
        <v>37.819356136361542</v>
      </c>
      <c r="AE63">
        <f>'IDT-1'!D63</f>
        <v>0</v>
      </c>
      <c r="AF63" s="24"/>
      <c r="AG63">
        <f t="shared" si="2"/>
        <v>37.819356136361542</v>
      </c>
      <c r="AI63" s="34">
        <f>PXIL!L63</f>
        <v>0</v>
      </c>
      <c r="AJ63" s="34">
        <f>PXIL!R63</f>
        <v>0</v>
      </c>
      <c r="AK63" s="34">
        <f>RTM_IEX!L63</f>
        <v>11.56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13.31</v>
      </c>
      <c r="AB64" s="75">
        <f>-STOA!R64</f>
        <v>0</v>
      </c>
      <c r="AC64">
        <f t="shared" si="0"/>
        <v>0.32138173088486977</v>
      </c>
      <c r="AD64">
        <f t="shared" si="1"/>
        <v>37.938348136361533</v>
      </c>
      <c r="AE64">
        <f>'IDT-1'!D64</f>
        <v>0</v>
      </c>
      <c r="AF64" s="24"/>
      <c r="AG64">
        <f t="shared" si="2"/>
        <v>37.938348136361533</v>
      </c>
      <c r="AI64" s="34">
        <f>PXIL!L64</f>
        <v>0</v>
      </c>
      <c r="AJ64" s="34">
        <f>PXIL!R64</f>
        <v>0</v>
      </c>
      <c r="AK64" s="34">
        <f>RTM_IEX!L64</f>
        <v>10.11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13.72</v>
      </c>
      <c r="AB65" s="75">
        <f>-STOA!R65</f>
        <v>0</v>
      </c>
      <c r="AC65">
        <f t="shared" si="0"/>
        <v>0.32079373088486979</v>
      </c>
      <c r="AD65">
        <f t="shared" si="1"/>
        <v>37.868936136361533</v>
      </c>
      <c r="AE65">
        <f>'IDT-1'!D65</f>
        <v>0</v>
      </c>
      <c r="AF65" s="24"/>
      <c r="AG65">
        <f t="shared" si="2"/>
        <v>37.868936136361533</v>
      </c>
      <c r="AI65" s="34">
        <f>PXIL!L65</f>
        <v>0</v>
      </c>
      <c r="AJ65" s="34">
        <f>PXIL!R65</f>
        <v>0</v>
      </c>
      <c r="AK65" s="34">
        <f>RTM_IEX!L65</f>
        <v>9.6300000000000008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10.24</v>
      </c>
      <c r="AB66" s="75">
        <f>-STOA!R66</f>
        <v>0</v>
      </c>
      <c r="AC66">
        <f t="shared" si="0"/>
        <v>0.32398573088486982</v>
      </c>
      <c r="AD66">
        <f t="shared" si="1"/>
        <v>38.245744136361537</v>
      </c>
      <c r="AE66">
        <f>'IDT-1'!D66</f>
        <v>0</v>
      </c>
      <c r="AF66" s="24"/>
      <c r="AG66">
        <f t="shared" si="2"/>
        <v>38.245744136361537</v>
      </c>
      <c r="AI66" s="34">
        <f>PXIL!L66</f>
        <v>0</v>
      </c>
      <c r="AJ66" s="34">
        <f>PXIL!R66</f>
        <v>0</v>
      </c>
      <c r="AK66" s="34">
        <f>RTM_IEX!L66</f>
        <v>13.49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9.36</v>
      </c>
      <c r="AB67" s="75">
        <f>-STOA!R67</f>
        <v>0</v>
      </c>
      <c r="AC67">
        <f t="shared" si="0"/>
        <v>0.29231773088486979</v>
      </c>
      <c r="AD67">
        <f t="shared" si="1"/>
        <v>34.507412136361538</v>
      </c>
      <c r="AE67">
        <f>'IDT-1'!D67</f>
        <v>0</v>
      </c>
      <c r="AF67" s="24"/>
      <c r="AG67">
        <f t="shared" si="2"/>
        <v>34.507412136361538</v>
      </c>
      <c r="AI67" s="34">
        <f>PXIL!L67</f>
        <v>0</v>
      </c>
      <c r="AJ67" s="34">
        <f>PXIL!R67</f>
        <v>0</v>
      </c>
      <c r="AK67" s="34">
        <f>RTM_IEX!L67</f>
        <v>10.6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9.31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0.29189773088486981</v>
      </c>
      <c r="AD68">
        <f t="shared" ref="AD68:AD98" si="4">SUM(B68:AB68,AI68:AV68)-AC68</f>
        <v>34.457832136361539</v>
      </c>
      <c r="AE68">
        <f>'IDT-1'!D68</f>
        <v>0</v>
      </c>
      <c r="AF68" s="24"/>
      <c r="AG68">
        <f t="shared" ref="AG68:AG98" si="5">SUM(AD68:AF68)</f>
        <v>34.457832136361539</v>
      </c>
      <c r="AI68" s="34">
        <f>PXIL!L68</f>
        <v>0</v>
      </c>
      <c r="AJ68" s="34">
        <f>PXIL!R68</f>
        <v>0</v>
      </c>
      <c r="AK68" s="34">
        <f>RTM_IEX!L68</f>
        <v>10.6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9.48</v>
      </c>
      <c r="AB69" s="75">
        <f>-STOA!R69</f>
        <v>0</v>
      </c>
      <c r="AC69">
        <f t="shared" si="3"/>
        <v>0.28517773088486981</v>
      </c>
      <c r="AD69">
        <f t="shared" si="4"/>
        <v>33.664552136361536</v>
      </c>
      <c r="AE69">
        <f>'IDT-1'!D69</f>
        <v>0</v>
      </c>
      <c r="AF69" s="24"/>
      <c r="AG69">
        <f t="shared" si="5"/>
        <v>33.664552136361536</v>
      </c>
      <c r="AI69" s="34">
        <f>PXIL!L69</f>
        <v>0</v>
      </c>
      <c r="AJ69" s="34">
        <f>PXIL!R69</f>
        <v>0</v>
      </c>
      <c r="AK69" s="34">
        <f>RTM_IEX!L69</f>
        <v>9.6300000000000008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9.36</v>
      </c>
      <c r="AB70" s="75">
        <f>-STOA!R70</f>
        <v>0</v>
      </c>
      <c r="AC70">
        <f t="shared" si="3"/>
        <v>0.2841697308848698</v>
      </c>
      <c r="AD70">
        <f t="shared" si="4"/>
        <v>33.545560136361537</v>
      </c>
      <c r="AE70">
        <f>'IDT-1'!D70</f>
        <v>0</v>
      </c>
      <c r="AF70" s="24"/>
      <c r="AG70">
        <f t="shared" si="5"/>
        <v>33.545560136361537</v>
      </c>
      <c r="AI70" s="34">
        <f>PXIL!L70</f>
        <v>0</v>
      </c>
      <c r="AJ70" s="34">
        <f>PXIL!R70</f>
        <v>0</v>
      </c>
      <c r="AK70" s="34">
        <f>RTM_IEX!L70</f>
        <v>9.6300000000000008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9.74</v>
      </c>
      <c r="AB71" s="75">
        <f>-STOA!R71</f>
        <v>0</v>
      </c>
      <c r="AC71">
        <f t="shared" si="3"/>
        <v>0.28425373088486977</v>
      </c>
      <c r="AD71">
        <f t="shared" si="4"/>
        <v>33.555476136361534</v>
      </c>
      <c r="AE71">
        <f>'IDT-1'!D71</f>
        <v>0</v>
      </c>
      <c r="AF71" s="24"/>
      <c r="AG71">
        <f t="shared" si="5"/>
        <v>33.555476136361534</v>
      </c>
      <c r="AI71" s="34">
        <f>PXIL!L71</f>
        <v>0</v>
      </c>
      <c r="AJ71" s="34">
        <f>PXIL!R71</f>
        <v>0</v>
      </c>
      <c r="AK71" s="34">
        <f>RTM_IEX!L71</f>
        <v>9.15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8.7200000000000006</v>
      </c>
      <c r="AB72" s="75">
        <f>-STOA!R72</f>
        <v>0</v>
      </c>
      <c r="AC72">
        <f t="shared" si="3"/>
        <v>0.28374973088486977</v>
      </c>
      <c r="AD72">
        <f t="shared" si="4"/>
        <v>33.495980136361531</v>
      </c>
      <c r="AE72">
        <f>'IDT-1'!D72</f>
        <v>0</v>
      </c>
      <c r="AF72" s="24"/>
      <c r="AG72">
        <f t="shared" si="5"/>
        <v>33.495980136361531</v>
      </c>
      <c r="AI72" s="34">
        <f>PXIL!L72</f>
        <v>0</v>
      </c>
      <c r="AJ72" s="34">
        <f>PXIL!R72</f>
        <v>0</v>
      </c>
      <c r="AK72" s="34">
        <f>RTM_IEX!L72</f>
        <v>10.11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7.54</v>
      </c>
      <c r="AB73" s="75">
        <f>-STOA!R73</f>
        <v>0</v>
      </c>
      <c r="AC73">
        <f t="shared" si="3"/>
        <v>0.27795373088486974</v>
      </c>
      <c r="AD73">
        <f t="shared" si="4"/>
        <v>32.811776136361537</v>
      </c>
      <c r="AE73">
        <f>'IDT-1'!D73</f>
        <v>0</v>
      </c>
      <c r="AF73" s="24"/>
      <c r="AG73">
        <f t="shared" si="5"/>
        <v>32.811776136361537</v>
      </c>
      <c r="AI73" s="34">
        <f>PXIL!L73</f>
        <v>0</v>
      </c>
      <c r="AJ73" s="34">
        <f>PXIL!R73</f>
        <v>0</v>
      </c>
      <c r="AK73" s="34">
        <f>RTM_IEX!L73</f>
        <v>10.6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7.19</v>
      </c>
      <c r="AB74" s="75">
        <f>-STOA!R74</f>
        <v>0</v>
      </c>
      <c r="AC74">
        <f t="shared" si="3"/>
        <v>0.27904573088486978</v>
      </c>
      <c r="AD74">
        <f t="shared" si="4"/>
        <v>32.94068413636154</v>
      </c>
      <c r="AE74">
        <f>'IDT-1'!D74</f>
        <v>0</v>
      </c>
      <c r="AF74" s="24"/>
      <c r="AG74">
        <f t="shared" si="5"/>
        <v>32.94068413636154</v>
      </c>
      <c r="AI74" s="34">
        <f>PXIL!L74</f>
        <v>0</v>
      </c>
      <c r="AJ74" s="34">
        <f>PXIL!R74</f>
        <v>0</v>
      </c>
      <c r="AK74" s="34">
        <f>RTM_IEX!L74</f>
        <v>11.08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7.2200000000000006</v>
      </c>
      <c r="AB75" s="75">
        <f>-STOA!R75</f>
        <v>0</v>
      </c>
      <c r="AC75">
        <f t="shared" si="3"/>
        <v>0.27929773088486975</v>
      </c>
      <c r="AD75">
        <f t="shared" si="4"/>
        <v>32.970432136361531</v>
      </c>
      <c r="AE75">
        <f>'IDT-1'!D75</f>
        <v>0</v>
      </c>
      <c r="AF75" s="24"/>
      <c r="AG75">
        <f t="shared" si="5"/>
        <v>32.970432136361531</v>
      </c>
      <c r="AI75" s="34">
        <f>PXIL!L75</f>
        <v>0</v>
      </c>
      <c r="AJ75" s="34">
        <f>PXIL!R75</f>
        <v>0</v>
      </c>
      <c r="AK75" s="34">
        <f>RTM_IEX!L75</f>
        <v>11.08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7.0200000000000005</v>
      </c>
      <c r="AB76" s="75">
        <f>-STOA!R76</f>
        <v>0</v>
      </c>
      <c r="AC76">
        <f t="shared" si="3"/>
        <v>0.28164973088486978</v>
      </c>
      <c r="AD76">
        <f t="shared" si="4"/>
        <v>33.24808013636153</v>
      </c>
      <c r="AE76">
        <f>'IDT-1'!D76</f>
        <v>0</v>
      </c>
      <c r="AF76" s="24"/>
      <c r="AG76">
        <f t="shared" si="5"/>
        <v>33.24808013636153</v>
      </c>
      <c r="AI76" s="34">
        <f>PXIL!L76</f>
        <v>0</v>
      </c>
      <c r="AJ76" s="34">
        <f>PXIL!R76</f>
        <v>0</v>
      </c>
      <c r="AK76" s="34">
        <f>RTM_IEX!L76</f>
        <v>11.56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6.9</v>
      </c>
      <c r="AB77" s="75">
        <f>-STOA!R77</f>
        <v>0</v>
      </c>
      <c r="AC77">
        <f t="shared" si="3"/>
        <v>0.28870573088486973</v>
      </c>
      <c r="AD77">
        <f t="shared" si="4"/>
        <v>34.081024136361535</v>
      </c>
      <c r="AE77">
        <f>'IDT-1'!D77</f>
        <v>0</v>
      </c>
      <c r="AF77" s="24"/>
      <c r="AG77">
        <f t="shared" si="5"/>
        <v>34.081024136361535</v>
      </c>
      <c r="AI77" s="34">
        <f>PXIL!L77</f>
        <v>0</v>
      </c>
      <c r="AJ77" s="34">
        <f>PXIL!R77</f>
        <v>0</v>
      </c>
      <c r="AK77" s="34">
        <f>RTM_IEX!L77</f>
        <v>12.52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0.2874457308848698</v>
      </c>
      <c r="AD78">
        <f t="shared" si="4"/>
        <v>33.932284136361531</v>
      </c>
      <c r="AE78">
        <f>'IDT-1'!D78</f>
        <v>0</v>
      </c>
      <c r="AF78" s="24"/>
      <c r="AG78">
        <f t="shared" si="5"/>
        <v>33.932284136361531</v>
      </c>
      <c r="AI78" s="34">
        <f>PXIL!L78</f>
        <v>0</v>
      </c>
      <c r="AJ78" s="34">
        <f>PXIL!R78</f>
        <v>0</v>
      </c>
      <c r="AK78" s="34">
        <f>RTM_IEX!L78</f>
        <v>12.52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5.8397365453151062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0.26560578698064685</v>
      </c>
      <c r="AD79">
        <f t="shared" si="4"/>
        <v>31.35413075833446</v>
      </c>
      <c r="AE79">
        <f>'IDT-1'!D79</f>
        <v>0</v>
      </c>
      <c r="AF79" s="24"/>
      <c r="AG79">
        <f t="shared" si="5"/>
        <v>31.35413075833446</v>
      </c>
      <c r="AI79" s="34">
        <f>PXIL!L79</f>
        <v>0</v>
      </c>
      <c r="AJ79" s="34">
        <f>PXIL!R79</f>
        <v>0</v>
      </c>
      <c r="AK79" s="34">
        <f>RTM_IEX!L79</f>
        <v>9.92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9.11</v>
      </c>
      <c r="H80">
        <f>PPCL_Spot!R80</f>
        <v>0</v>
      </c>
      <c r="I80">
        <f>Bawana_NG!R80</f>
        <v>5.8397365453151062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0.26972178698064686</v>
      </c>
      <c r="AD80">
        <f t="shared" si="4"/>
        <v>31.840014758334455</v>
      </c>
      <c r="AE80">
        <f>'IDT-1'!D80</f>
        <v>0</v>
      </c>
      <c r="AF80" s="24"/>
      <c r="AG80">
        <f t="shared" si="5"/>
        <v>31.840014758334455</v>
      </c>
      <c r="AI80" s="34">
        <f>PXIL!L80</f>
        <v>0</v>
      </c>
      <c r="AJ80" s="34">
        <f>PXIL!R80</f>
        <v>0</v>
      </c>
      <c r="AK80" s="34">
        <f>RTM_IEX!L80</f>
        <v>10.41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9.11</v>
      </c>
      <c r="H81">
        <f>PPCL_Spot!R81</f>
        <v>0</v>
      </c>
      <c r="I81">
        <f>Bawana_NG!R81</f>
        <v>5.8397472408569575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0.28181787682319842</v>
      </c>
      <c r="AD81">
        <f t="shared" si="4"/>
        <v>33.267929364033762</v>
      </c>
      <c r="AE81">
        <f>'IDT-1'!D81</f>
        <v>0</v>
      </c>
      <c r="AF81" s="24"/>
      <c r="AG81">
        <f t="shared" si="5"/>
        <v>33.267929364033762</v>
      </c>
      <c r="AI81" s="34">
        <f>PXIL!L81</f>
        <v>0</v>
      </c>
      <c r="AJ81" s="34">
        <f>PXIL!R81</f>
        <v>0</v>
      </c>
      <c r="AK81" s="34">
        <f>RTM_IEX!L81</f>
        <v>11.85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9.11</v>
      </c>
      <c r="H82">
        <f>PPCL_Spot!R82</f>
        <v>0</v>
      </c>
      <c r="I82">
        <f>Bawana_NG!R82</f>
        <v>5.8397472408569575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0.28089387682319844</v>
      </c>
      <c r="AD82">
        <f t="shared" si="4"/>
        <v>33.15885336403376</v>
      </c>
      <c r="AE82">
        <f>'IDT-1'!D82</f>
        <v>0</v>
      </c>
      <c r="AF82" s="24"/>
      <c r="AG82">
        <f t="shared" si="5"/>
        <v>33.15885336403376</v>
      </c>
      <c r="AI82" s="34">
        <f>PXIL!L82</f>
        <v>0</v>
      </c>
      <c r="AJ82" s="34">
        <f>PXIL!R82</f>
        <v>0</v>
      </c>
      <c r="AK82" s="34">
        <f>RTM_IEX!L82</f>
        <v>11.74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5.8397472408569575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0.28349787682319844</v>
      </c>
      <c r="AD83">
        <f t="shared" si="4"/>
        <v>33.466249364033764</v>
      </c>
      <c r="AE83">
        <f>'IDT-1'!D83</f>
        <v>0</v>
      </c>
      <c r="AF83" s="24"/>
      <c r="AG83">
        <f t="shared" si="5"/>
        <v>33.466249364033764</v>
      </c>
      <c r="AI83" s="34">
        <f>PXIL!L83</f>
        <v>0</v>
      </c>
      <c r="AJ83" s="34">
        <f>PXIL!R83</f>
        <v>0</v>
      </c>
      <c r="AK83" s="34">
        <f>RTM_IEX!L83</f>
        <v>12.05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5.8397472408569575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0.27551787682319839</v>
      </c>
      <c r="AD84">
        <f t="shared" si="4"/>
        <v>32.524229364033758</v>
      </c>
      <c r="AE84">
        <f>'IDT-1'!D84</f>
        <v>0</v>
      </c>
      <c r="AF84" s="24"/>
      <c r="AG84">
        <f t="shared" si="5"/>
        <v>32.524229364033758</v>
      </c>
      <c r="AI84" s="34">
        <f>PXIL!L84</f>
        <v>0</v>
      </c>
      <c r="AJ84" s="34">
        <f>PXIL!R84</f>
        <v>0</v>
      </c>
      <c r="AK84" s="34">
        <f>RTM_IEX!L84</f>
        <v>11.1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5.8397472408569575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0.26493387682319841</v>
      </c>
      <c r="AD85">
        <f t="shared" si="4"/>
        <v>31.274813364033758</v>
      </c>
      <c r="AE85">
        <f>'IDT-1'!D85</f>
        <v>0</v>
      </c>
      <c r="AF85" s="24"/>
      <c r="AG85">
        <f t="shared" si="5"/>
        <v>31.274813364033758</v>
      </c>
      <c r="AI85" s="34">
        <f>PXIL!L85</f>
        <v>0</v>
      </c>
      <c r="AJ85" s="34">
        <f>PXIL!R85</f>
        <v>0</v>
      </c>
      <c r="AK85" s="34">
        <f>RTM_IEX!L85</f>
        <v>9.84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5.8397472408569575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0.27971787682319843</v>
      </c>
      <c r="AD86">
        <f t="shared" si="4"/>
        <v>33.020029364033761</v>
      </c>
      <c r="AE86">
        <f>'IDT-1'!D86</f>
        <v>0</v>
      </c>
      <c r="AF86" s="24"/>
      <c r="AG86">
        <f t="shared" si="5"/>
        <v>33.020029364033761</v>
      </c>
      <c r="AI86" s="34">
        <f>PXIL!L86</f>
        <v>0</v>
      </c>
      <c r="AJ86" s="34">
        <f>PXIL!R86</f>
        <v>0</v>
      </c>
      <c r="AK86" s="34">
        <f>RTM_IEX!L86</f>
        <v>4.71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5.8397472408569575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0.27677787682319843</v>
      </c>
      <c r="AD87">
        <f t="shared" si="4"/>
        <v>32.672969364033762</v>
      </c>
      <c r="AE87">
        <f>'IDT-1'!D87</f>
        <v>0</v>
      </c>
      <c r="AF87" s="24"/>
      <c r="AG87">
        <f t="shared" si="5"/>
        <v>32.672969364033762</v>
      </c>
      <c r="AI87" s="34">
        <f>PXIL!L87</f>
        <v>0</v>
      </c>
      <c r="AJ87" s="34">
        <f>PXIL!R87</f>
        <v>0</v>
      </c>
      <c r="AK87" s="34">
        <f>RTM_IEX!L87</f>
        <v>4.3600000000000003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5.8397472408569575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0.27324987682319846</v>
      </c>
      <c r="AD88">
        <f t="shared" si="4"/>
        <v>32.256497364033756</v>
      </c>
      <c r="AE88">
        <f>'IDT-1'!D88</f>
        <v>0</v>
      </c>
      <c r="AF88" s="24"/>
      <c r="AG88">
        <f t="shared" si="5"/>
        <v>32.256497364033756</v>
      </c>
      <c r="AI88" s="34">
        <f>PXIL!L88</f>
        <v>0</v>
      </c>
      <c r="AJ88" s="34">
        <f>PXIL!R88</f>
        <v>0</v>
      </c>
      <c r="AK88" s="34">
        <f>RTM_IEX!L88</f>
        <v>3.94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5.8397472408569575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0.27249387682319842</v>
      </c>
      <c r="AD89">
        <f t="shared" si="4"/>
        <v>32.167253364033762</v>
      </c>
      <c r="AE89">
        <f>'IDT-1'!D89</f>
        <v>0</v>
      </c>
      <c r="AF89" s="24"/>
      <c r="AG89">
        <f t="shared" si="5"/>
        <v>32.167253364033762</v>
      </c>
      <c r="AI89" s="34">
        <f>PXIL!L89</f>
        <v>0</v>
      </c>
      <c r="AJ89" s="34">
        <f>PXIL!R89</f>
        <v>0</v>
      </c>
      <c r="AK89" s="34">
        <f>RTM_IEX!L89</f>
        <v>3.85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5.8397472408569575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0.27081387682319846</v>
      </c>
      <c r="AD90">
        <f t="shared" si="4"/>
        <v>31.968933364033759</v>
      </c>
      <c r="AE90">
        <f>'IDT-1'!D90</f>
        <v>0</v>
      </c>
      <c r="AF90" s="24"/>
      <c r="AG90">
        <f t="shared" si="5"/>
        <v>31.968933364033759</v>
      </c>
      <c r="AI90" s="34">
        <f>PXIL!L90</f>
        <v>0</v>
      </c>
      <c r="AJ90" s="34">
        <f>PXIL!R90</f>
        <v>0</v>
      </c>
      <c r="AK90" s="34">
        <f>RTM_IEX!L90</f>
        <v>3.65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5.8397472408569575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0.26787387682319846</v>
      </c>
      <c r="AD91">
        <f t="shared" si="4"/>
        <v>31.62187336403376</v>
      </c>
      <c r="AE91">
        <f>'IDT-1'!D91</f>
        <v>0</v>
      </c>
      <c r="AF91" s="24"/>
      <c r="AG91">
        <f t="shared" si="5"/>
        <v>31.62187336403376</v>
      </c>
      <c r="AI91" s="34">
        <f>PXIL!L91</f>
        <v>0</v>
      </c>
      <c r="AJ91" s="34">
        <f>PXIL!R91</f>
        <v>0</v>
      </c>
      <c r="AK91" s="34">
        <f>RTM_IEX!L91</f>
        <v>3.3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5.8397472408569575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0.26577387682319842</v>
      </c>
      <c r="AD92">
        <f t="shared" si="4"/>
        <v>31.373973364033759</v>
      </c>
      <c r="AE92">
        <f>'IDT-1'!D92</f>
        <v>0</v>
      </c>
      <c r="AF92" s="24"/>
      <c r="AG92">
        <f t="shared" si="5"/>
        <v>31.373973364033759</v>
      </c>
      <c r="AI92" s="34">
        <f>PXIL!L92</f>
        <v>0</v>
      </c>
      <c r="AJ92" s="34">
        <f>PXIL!R92</f>
        <v>0</v>
      </c>
      <c r="AK92" s="34">
        <f>RTM_IEX!L92</f>
        <v>3.05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5.8397472408569575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0.26518587682319844</v>
      </c>
      <c r="AD93">
        <f t="shared" si="4"/>
        <v>31.304561364033759</v>
      </c>
      <c r="AE93">
        <f>'IDT-1'!D93</f>
        <v>0</v>
      </c>
      <c r="AF93" s="24"/>
      <c r="AG93">
        <f t="shared" si="5"/>
        <v>31.304561364033759</v>
      </c>
      <c r="AI93" s="34">
        <f>PXIL!L93</f>
        <v>0</v>
      </c>
      <c r="AJ93" s="34">
        <f>PXIL!R93</f>
        <v>0</v>
      </c>
      <c r="AK93" s="34">
        <f>RTM_IEX!L93</f>
        <v>2.98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5.8397472408569575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0.26274987682319845</v>
      </c>
      <c r="AD94">
        <f t="shared" si="4"/>
        <v>31.01699736403376</v>
      </c>
      <c r="AE94">
        <f>'IDT-1'!D94</f>
        <v>0</v>
      </c>
      <c r="AF94" s="24"/>
      <c r="AG94">
        <f t="shared" si="5"/>
        <v>31.01699736403376</v>
      </c>
      <c r="AI94" s="34">
        <f>PXIL!L94</f>
        <v>0</v>
      </c>
      <c r="AJ94" s="34">
        <f>PXIL!R94</f>
        <v>0</v>
      </c>
      <c r="AK94" s="34">
        <f>RTM_IEX!L94</f>
        <v>2.69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5.8397472408569575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0.26577387682319842</v>
      </c>
      <c r="AD95">
        <f t="shared" si="4"/>
        <v>31.373973364033759</v>
      </c>
      <c r="AE95">
        <f>'IDT-1'!D95</f>
        <v>0</v>
      </c>
      <c r="AF95" s="24"/>
      <c r="AG95">
        <f t="shared" si="5"/>
        <v>31.373973364033759</v>
      </c>
      <c r="AI95" s="34">
        <f>PXIL!L95</f>
        <v>0</v>
      </c>
      <c r="AJ95" s="34">
        <f>PXIL!R95</f>
        <v>0</v>
      </c>
      <c r="AK95" s="34">
        <f>RTM_IEX!L95</f>
        <v>3.05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5.8397472408569575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0.26610987682319842</v>
      </c>
      <c r="AD96">
        <f t="shared" si="4"/>
        <v>31.413637364033761</v>
      </c>
      <c r="AE96">
        <f>'IDT-1'!D96</f>
        <v>0</v>
      </c>
      <c r="AF96" s="24"/>
      <c r="AG96">
        <f t="shared" si="5"/>
        <v>31.413637364033761</v>
      </c>
      <c r="AI96" s="34">
        <f>PXIL!L96</f>
        <v>0</v>
      </c>
      <c r="AJ96" s="34">
        <f>PXIL!R96</f>
        <v>0</v>
      </c>
      <c r="AK96" s="34">
        <f>RTM_IEX!L96</f>
        <v>3.09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5.8397472408569575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0.27341787682319846</v>
      </c>
      <c r="AD97">
        <f t="shared" si="4"/>
        <v>32.276329364033764</v>
      </c>
      <c r="AE97">
        <f>'IDT-1'!D97</f>
        <v>0</v>
      </c>
      <c r="AF97" s="24"/>
      <c r="AG97">
        <f t="shared" si="5"/>
        <v>32.276329364033764</v>
      </c>
      <c r="AI97" s="34">
        <f>PXIL!L97</f>
        <v>0</v>
      </c>
      <c r="AJ97" s="34">
        <f>PXIL!R97</f>
        <v>0</v>
      </c>
      <c r="AK97" s="34">
        <f>RTM_IEX!L97</f>
        <v>3.96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5.8397472408569575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0.27148587682319847</v>
      </c>
      <c r="AD98">
        <f t="shared" si="4"/>
        <v>32.048261364033756</v>
      </c>
      <c r="AE98">
        <f>'IDT-1'!D98</f>
        <v>0</v>
      </c>
      <c r="AF98" s="24"/>
      <c r="AG98">
        <f t="shared" si="5"/>
        <v>32.048261364033756</v>
      </c>
      <c r="AI98" s="34">
        <f>PXIL!L98</f>
        <v>0</v>
      </c>
      <c r="AJ98" s="34">
        <f>PXIL!R98</f>
        <v>0</v>
      </c>
      <c r="AK98" s="34">
        <f>RTM_IEX!L98</f>
        <v>3.73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0.24135000000000018</v>
      </c>
      <c r="H99">
        <f t="shared" si="6"/>
        <v>0</v>
      </c>
      <c r="I99">
        <f t="shared" si="6"/>
        <v>0.14015400632801567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0.21659500000000004</v>
      </c>
      <c r="AB99" s="75">
        <f t="shared" si="6"/>
        <v>0</v>
      </c>
      <c r="AC99">
        <f t="shared" si="6"/>
        <v>6.9855366531553385E-3</v>
      </c>
      <c r="AD99">
        <f t="shared" si="6"/>
        <v>0.82462596967486035</v>
      </c>
      <c r="AE99">
        <f t="shared" ref="AE99:AT99" si="7">SUM(AE3:AE98)/4000</f>
        <v>0</v>
      </c>
      <c r="AG99">
        <f t="shared" si="7"/>
        <v>0.82462596967486035</v>
      </c>
      <c r="AI99">
        <f t="shared" si="7"/>
        <v>0</v>
      </c>
      <c r="AJ99">
        <f t="shared" si="7"/>
        <v>0</v>
      </c>
      <c r="AK99">
        <f t="shared" si="7"/>
        <v>0.23351250000000001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45486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14.4495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0.75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0.1778238</v>
      </c>
      <c r="AD3">
        <f>SUM(B3:AB3,AI3:AV3)-AC3</f>
        <v>20.991676200000001</v>
      </c>
      <c r="AE3">
        <v>0</v>
      </c>
      <c r="AF3" s="24"/>
      <c r="AG3">
        <f>SUM(AD3:AF3)</f>
        <v>20.991676200000001</v>
      </c>
      <c r="AI3" s="34">
        <f>PXIL!M3</f>
        <v>0</v>
      </c>
      <c r="AJ3" s="34">
        <f>PXIL!S3</f>
        <v>0</v>
      </c>
      <c r="AK3" s="34">
        <f>RTM_IEX!M3</f>
        <v>5.97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14.4495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0.55000000000000004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0.17941979999999999</v>
      </c>
      <c r="AD4">
        <f t="shared" ref="AD4:AD67" si="1">SUM(B4:AB4,AI4:AV4)-AC4</f>
        <v>21.180080199999999</v>
      </c>
      <c r="AE4">
        <v>0</v>
      </c>
      <c r="AF4" s="24"/>
      <c r="AG4">
        <f t="shared" ref="AG4:AG67" si="2">SUM(AD4:AF4)</f>
        <v>21.180080199999999</v>
      </c>
      <c r="AI4" s="34">
        <f>PXIL!M4</f>
        <v>0</v>
      </c>
      <c r="AJ4" s="34">
        <f>PXIL!S4</f>
        <v>0</v>
      </c>
      <c r="AK4" s="34">
        <f>RTM_IEX!M4</f>
        <v>6.36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0.55000000000000004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0.16320779999999999</v>
      </c>
      <c r="AD5">
        <f t="shared" si="1"/>
        <v>19.266292200000002</v>
      </c>
      <c r="AE5">
        <v>0</v>
      </c>
      <c r="AF5" s="24"/>
      <c r="AG5">
        <f t="shared" si="2"/>
        <v>19.266292200000002</v>
      </c>
      <c r="AI5" s="34">
        <f>PXIL!M5</f>
        <v>0</v>
      </c>
      <c r="AJ5" s="34">
        <f>PXIL!S5</f>
        <v>0</v>
      </c>
      <c r="AK5" s="34">
        <f>RTM_IEX!M5</f>
        <v>4.43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14.4495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0.34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0.13800779999999999</v>
      </c>
      <c r="AD6">
        <f t="shared" si="1"/>
        <v>16.2914922</v>
      </c>
      <c r="AE6">
        <v>0</v>
      </c>
      <c r="AF6" s="24"/>
      <c r="AG6">
        <f t="shared" si="2"/>
        <v>16.2914922</v>
      </c>
      <c r="AI6" s="34">
        <f>PXIL!M6</f>
        <v>0</v>
      </c>
      <c r="AJ6" s="34">
        <f>PXIL!S6</f>
        <v>0</v>
      </c>
      <c r="AK6" s="34">
        <f>RTM_IEX!M6</f>
        <v>1.64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14.4495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0.12137579999999999</v>
      </c>
      <c r="AD7">
        <f t="shared" si="1"/>
        <v>14.328124200000001</v>
      </c>
      <c r="AE7">
        <v>0</v>
      </c>
      <c r="AF7" s="24"/>
      <c r="AG7">
        <f t="shared" si="2"/>
        <v>14.328124200000001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12.407304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0.1042213536</v>
      </c>
      <c r="AD8">
        <f t="shared" si="1"/>
        <v>12.3030826464</v>
      </c>
      <c r="AE8">
        <v>0</v>
      </c>
      <c r="AF8" s="24"/>
      <c r="AG8">
        <f t="shared" si="2"/>
        <v>12.3030826464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11.781159000000001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9.8961735600000003E-2</v>
      </c>
      <c r="AD9">
        <f t="shared" si="1"/>
        <v>11.682197264400001</v>
      </c>
      <c r="AE9">
        <v>0</v>
      </c>
      <c r="AF9" s="24"/>
      <c r="AG9">
        <f t="shared" si="2"/>
        <v>11.682197264400001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10.692629999999999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8.9818091999999988E-2</v>
      </c>
      <c r="AD10">
        <f t="shared" si="1"/>
        <v>10.602811908</v>
      </c>
      <c r="AE10">
        <v>0</v>
      </c>
      <c r="AF10" s="24"/>
      <c r="AG10">
        <f t="shared" si="2"/>
        <v>10.602811908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11.097216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9.3216614399999995E-2</v>
      </c>
      <c r="AD11">
        <f t="shared" si="1"/>
        <v>11.0039993856</v>
      </c>
      <c r="AE11">
        <v>0</v>
      </c>
      <c r="AF11" s="24"/>
      <c r="AG11">
        <f t="shared" si="2"/>
        <v>11.0039993856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13.476566999999999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0.11320316279999999</v>
      </c>
      <c r="AD12">
        <f t="shared" si="1"/>
        <v>13.3633638372</v>
      </c>
      <c r="AE12">
        <v>0</v>
      </c>
      <c r="AF12" s="24"/>
      <c r="AG12">
        <f t="shared" si="2"/>
        <v>13.3633638372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13.351338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0.11215123919999999</v>
      </c>
      <c r="AD13">
        <f t="shared" si="1"/>
        <v>13.239186760800001</v>
      </c>
      <c r="AE13">
        <v>0</v>
      </c>
      <c r="AF13" s="24"/>
      <c r="AG13">
        <f t="shared" si="2"/>
        <v>13.239186760800001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13.438034999999999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0.11287949399999998</v>
      </c>
      <c r="AD14">
        <f t="shared" si="1"/>
        <v>13.325155506</v>
      </c>
      <c r="AE14">
        <v>0</v>
      </c>
      <c r="AF14" s="24"/>
      <c r="AG14">
        <f t="shared" si="2"/>
        <v>13.325155506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0.13111979999999998</v>
      </c>
      <c r="AD15">
        <f t="shared" si="1"/>
        <v>15.4783802</v>
      </c>
      <c r="AE15">
        <v>0</v>
      </c>
      <c r="AF15" s="24"/>
      <c r="AG15">
        <f t="shared" si="2"/>
        <v>15.4783802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1.1599999999999999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14.218308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0.1194337872</v>
      </c>
      <c r="AD16">
        <f t="shared" si="1"/>
        <v>14.0988742128</v>
      </c>
      <c r="AE16">
        <v>0</v>
      </c>
      <c r="AF16" s="24"/>
      <c r="AG16">
        <f t="shared" si="2"/>
        <v>14.0988742128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14.208674999999999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0.11935286999999999</v>
      </c>
      <c r="AD17">
        <f t="shared" si="1"/>
        <v>14.089322129999999</v>
      </c>
      <c r="AE17">
        <v>0</v>
      </c>
      <c r="AF17" s="24"/>
      <c r="AG17">
        <f t="shared" si="2"/>
        <v>14.089322129999999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14.4495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0.1393518</v>
      </c>
      <c r="AD18">
        <f t="shared" si="1"/>
        <v>16.450148200000001</v>
      </c>
      <c r="AE18">
        <v>0</v>
      </c>
      <c r="AF18" s="24"/>
      <c r="AG18">
        <f t="shared" si="2"/>
        <v>16.450148200000001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2.04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14.4495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0.15455579999999999</v>
      </c>
      <c r="AD19">
        <f t="shared" si="1"/>
        <v>18.244944199999999</v>
      </c>
      <c r="AE19">
        <v>0</v>
      </c>
      <c r="AF19" s="24"/>
      <c r="AG19">
        <f t="shared" si="2"/>
        <v>18.244944199999999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3.95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14.4495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0.1707678</v>
      </c>
      <c r="AD20">
        <f t="shared" si="1"/>
        <v>20.158732199999999</v>
      </c>
      <c r="AE20">
        <v>0</v>
      </c>
      <c r="AF20" s="24"/>
      <c r="AG20">
        <f t="shared" si="2"/>
        <v>20.158732199999999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5.88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14.4495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0.19823579999999999</v>
      </c>
      <c r="AD21">
        <f t="shared" si="1"/>
        <v>23.4012642</v>
      </c>
      <c r="AE21">
        <v>0</v>
      </c>
      <c r="AF21" s="24"/>
      <c r="AG21">
        <f t="shared" si="2"/>
        <v>23.4012642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9.15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14.4495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0.2209158</v>
      </c>
      <c r="AD22">
        <f t="shared" si="1"/>
        <v>26.078584200000002</v>
      </c>
      <c r="AE22">
        <v>0</v>
      </c>
      <c r="AF22" s="24"/>
      <c r="AG22">
        <f t="shared" si="2"/>
        <v>26.078584200000002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11.85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14.4495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0.2305758</v>
      </c>
      <c r="AD23">
        <f t="shared" si="1"/>
        <v>27.2189242</v>
      </c>
      <c r="AE23">
        <v>0</v>
      </c>
      <c r="AF23" s="24"/>
      <c r="AG23">
        <f t="shared" si="2"/>
        <v>27.2189242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14.4495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0.22251179999999998</v>
      </c>
      <c r="AD24">
        <f t="shared" si="1"/>
        <v>26.2669882</v>
      </c>
      <c r="AE24">
        <v>0</v>
      </c>
      <c r="AF24" s="24"/>
      <c r="AG24">
        <f t="shared" si="2"/>
        <v>26.2669882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12.04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14.4495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0.20957579999999998</v>
      </c>
      <c r="AD25">
        <f t="shared" si="1"/>
        <v>24.739924200000001</v>
      </c>
      <c r="AE25">
        <v>0</v>
      </c>
      <c r="AF25" s="24"/>
      <c r="AG25">
        <f t="shared" si="2"/>
        <v>24.739924200000001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10.5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0.19907579999999997</v>
      </c>
      <c r="AD26">
        <f t="shared" si="1"/>
        <v>23.500424200000001</v>
      </c>
      <c r="AE26">
        <v>0</v>
      </c>
      <c r="AF26" s="24"/>
      <c r="AG26">
        <f t="shared" si="2"/>
        <v>23.500424200000001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9.25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0.19092779999999998</v>
      </c>
      <c r="AD27">
        <f t="shared" si="1"/>
        <v>22.538572200000001</v>
      </c>
      <c r="AE27">
        <v>0</v>
      </c>
      <c r="AF27" s="24"/>
      <c r="AG27">
        <f t="shared" si="2"/>
        <v>22.538572200000001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8.2799999999999994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14.4495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0.2184798</v>
      </c>
      <c r="AD28">
        <f t="shared" si="1"/>
        <v>25.791020200000002</v>
      </c>
      <c r="AE28">
        <v>0</v>
      </c>
      <c r="AF28" s="24"/>
      <c r="AG28">
        <f t="shared" si="2"/>
        <v>25.791020200000002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11.56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14.4495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0.2338518</v>
      </c>
      <c r="AD29">
        <f t="shared" si="1"/>
        <v>27.605648200000001</v>
      </c>
      <c r="AE29">
        <v>0</v>
      </c>
      <c r="AF29" s="24"/>
      <c r="AG29">
        <f t="shared" si="2"/>
        <v>27.605648200000001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13.39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14.4495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0.21763979999999999</v>
      </c>
      <c r="AD30">
        <f t="shared" si="1"/>
        <v>25.691860200000001</v>
      </c>
      <c r="AE30">
        <v>0</v>
      </c>
      <c r="AF30" s="24"/>
      <c r="AG30">
        <f t="shared" si="2"/>
        <v>25.691860200000001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11.46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14.4495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0.21360779999999999</v>
      </c>
      <c r="AD31">
        <f t="shared" si="1"/>
        <v>25.215892200000003</v>
      </c>
      <c r="AE31">
        <v>0</v>
      </c>
      <c r="AF31" s="24"/>
      <c r="AG31">
        <f t="shared" si="2"/>
        <v>25.215892200000003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4.62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0.20999580000000001</v>
      </c>
      <c r="AD32">
        <f t="shared" si="1"/>
        <v>24.7895042</v>
      </c>
      <c r="AE32">
        <v>0</v>
      </c>
      <c r="AF32" s="24"/>
      <c r="AG32">
        <f t="shared" si="2"/>
        <v>24.7895042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5.93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14.4495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0.18193979999999998</v>
      </c>
      <c r="AD33">
        <f t="shared" si="1"/>
        <v>21.477560200000003</v>
      </c>
      <c r="AE33">
        <v>0</v>
      </c>
      <c r="AF33" s="24"/>
      <c r="AG33">
        <f t="shared" si="2"/>
        <v>21.477560200000003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7.21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14.4495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0.16665179999999999</v>
      </c>
      <c r="AD34">
        <f t="shared" si="1"/>
        <v>19.672848200000001</v>
      </c>
      <c r="AE34">
        <v>0</v>
      </c>
      <c r="AF34" s="24"/>
      <c r="AG34">
        <f t="shared" si="2"/>
        <v>19.672848200000001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5.39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14.4495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0.17572380000000001</v>
      </c>
      <c r="AD35">
        <f t="shared" si="1"/>
        <v>20.743776200000003</v>
      </c>
      <c r="AE35">
        <v>0</v>
      </c>
      <c r="AF35" s="24"/>
      <c r="AG35">
        <f t="shared" si="2"/>
        <v>20.743776200000003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14.4495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1.06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0.20411579999999999</v>
      </c>
      <c r="AD36">
        <f t="shared" si="1"/>
        <v>24.095384200000002</v>
      </c>
      <c r="AE36">
        <v>0</v>
      </c>
      <c r="AF36" s="24"/>
      <c r="AG36">
        <f t="shared" si="2"/>
        <v>24.095384200000002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8.69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14.4495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0.20394779999999998</v>
      </c>
      <c r="AD37">
        <f t="shared" si="1"/>
        <v>24.075552199999997</v>
      </c>
      <c r="AE37">
        <v>0</v>
      </c>
      <c r="AF37" s="24"/>
      <c r="AG37">
        <f t="shared" si="2"/>
        <v>24.075552199999997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9.83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14.4495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0.20310780000000001</v>
      </c>
      <c r="AD38">
        <f t="shared" si="1"/>
        <v>23.976392199999999</v>
      </c>
      <c r="AE38">
        <v>0</v>
      </c>
      <c r="AF38" s="24"/>
      <c r="AG38">
        <f t="shared" si="2"/>
        <v>23.976392199999999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9.73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14.4495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3.85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0.19848780000000002</v>
      </c>
      <c r="AD39">
        <f t="shared" si="1"/>
        <v>23.431012200000005</v>
      </c>
      <c r="AE39">
        <v>0</v>
      </c>
      <c r="AF39" s="24"/>
      <c r="AG39">
        <f t="shared" si="2"/>
        <v>23.431012200000005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5.23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14.4495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1.25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0.21184379999999997</v>
      </c>
      <c r="AD40">
        <f t="shared" si="1"/>
        <v>25.0076562</v>
      </c>
      <c r="AE40">
        <v>0</v>
      </c>
      <c r="AF40" s="24"/>
      <c r="AG40">
        <f t="shared" si="2"/>
        <v>25.0076562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9.52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14.4495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0.20151179999999996</v>
      </c>
      <c r="AD41">
        <f t="shared" si="1"/>
        <v>23.787988200000001</v>
      </c>
      <c r="AE41">
        <v>0</v>
      </c>
      <c r="AF41" s="24"/>
      <c r="AG41">
        <f t="shared" si="2"/>
        <v>23.787988200000001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9.5399999999999991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14.4495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0.18857579999999999</v>
      </c>
      <c r="AD42">
        <f t="shared" si="1"/>
        <v>22.260924200000002</v>
      </c>
      <c r="AE42">
        <v>0</v>
      </c>
      <c r="AF42" s="24"/>
      <c r="AG42">
        <f t="shared" si="2"/>
        <v>22.260924200000002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14.4495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0.19176779999999999</v>
      </c>
      <c r="AD43">
        <f t="shared" si="1"/>
        <v>22.637732200000002</v>
      </c>
      <c r="AE43">
        <v>0</v>
      </c>
      <c r="AF43" s="24"/>
      <c r="AG43">
        <f t="shared" si="2"/>
        <v>22.637732200000002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8.3800000000000008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14.4495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0.18765180000000001</v>
      </c>
      <c r="AD44">
        <f t="shared" si="1"/>
        <v>22.1518482</v>
      </c>
      <c r="AE44">
        <v>0</v>
      </c>
      <c r="AF44" s="24"/>
      <c r="AG44">
        <f t="shared" si="2"/>
        <v>22.1518482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5.29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14.4495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0.15959579999999998</v>
      </c>
      <c r="AD45">
        <f t="shared" si="1"/>
        <v>18.839904199999999</v>
      </c>
      <c r="AE45">
        <v>0</v>
      </c>
      <c r="AF45" s="24"/>
      <c r="AG45">
        <f t="shared" si="2"/>
        <v>18.839904199999999</v>
      </c>
      <c r="AI45" s="34">
        <f>PXIL!M45</f>
        <v>0</v>
      </c>
      <c r="AJ45" s="34">
        <f>PXIL!S45</f>
        <v>0</v>
      </c>
      <c r="AK45" s="34">
        <f>RTM_IEX!M45</f>
        <v>0.1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4.45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14.4495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0.1456518</v>
      </c>
      <c r="AD46">
        <f t="shared" si="1"/>
        <v>17.193848200000001</v>
      </c>
      <c r="AE46">
        <v>0</v>
      </c>
      <c r="AF46" s="24"/>
      <c r="AG46">
        <f t="shared" si="2"/>
        <v>17.193848200000001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2.89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14.4495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0.1618638</v>
      </c>
      <c r="AD47">
        <f t="shared" si="1"/>
        <v>19.107636200000002</v>
      </c>
      <c r="AE47">
        <v>0</v>
      </c>
      <c r="AF47" s="24"/>
      <c r="AG47">
        <f t="shared" si="2"/>
        <v>19.107636200000002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4.82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14.4495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0.2022678</v>
      </c>
      <c r="AD48">
        <f t="shared" si="1"/>
        <v>23.877232200000002</v>
      </c>
      <c r="AE48">
        <v>0</v>
      </c>
      <c r="AF48" s="24"/>
      <c r="AG48">
        <f t="shared" si="2"/>
        <v>23.877232200000002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9.6300000000000008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14.4495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0.18286379999999999</v>
      </c>
      <c r="AD49">
        <f t="shared" si="1"/>
        <v>21.586636200000001</v>
      </c>
      <c r="AE49">
        <v>0</v>
      </c>
      <c r="AF49" s="24"/>
      <c r="AG49">
        <f t="shared" si="2"/>
        <v>21.586636200000001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7.32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14.4495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0.18933179999999999</v>
      </c>
      <c r="AD50">
        <f t="shared" si="1"/>
        <v>22.350168199999999</v>
      </c>
      <c r="AE50">
        <v>0</v>
      </c>
      <c r="AF50" s="24"/>
      <c r="AG50">
        <f t="shared" si="2"/>
        <v>22.350168199999999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8.09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14.4495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0.20797979999999999</v>
      </c>
      <c r="AD51">
        <f t="shared" si="1"/>
        <v>24.551520200000002</v>
      </c>
      <c r="AE51">
        <v>0</v>
      </c>
      <c r="AF51" s="24"/>
      <c r="AG51">
        <f t="shared" si="2"/>
        <v>24.551520200000002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10.31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14.4495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0.20797979999999999</v>
      </c>
      <c r="AD52">
        <f t="shared" si="1"/>
        <v>24.551520200000002</v>
      </c>
      <c r="AE52">
        <v>0</v>
      </c>
      <c r="AF52" s="24"/>
      <c r="AG52">
        <f t="shared" si="2"/>
        <v>24.551520200000002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10.31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14.4495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0.17799179999999998</v>
      </c>
      <c r="AD53">
        <f t="shared" si="1"/>
        <v>21.011508200000002</v>
      </c>
      <c r="AE53">
        <v>0</v>
      </c>
      <c r="AF53" s="24"/>
      <c r="AG53">
        <f t="shared" si="2"/>
        <v>21.011508200000002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6.74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14.4495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0.1926078</v>
      </c>
      <c r="AD54">
        <f t="shared" si="1"/>
        <v>22.7368922</v>
      </c>
      <c r="AE54">
        <v>0</v>
      </c>
      <c r="AF54" s="24"/>
      <c r="AG54">
        <f t="shared" si="2"/>
        <v>22.7368922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8.48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14.4495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0.19579979999999997</v>
      </c>
      <c r="AD55">
        <f t="shared" si="1"/>
        <v>23.1137002</v>
      </c>
      <c r="AE55">
        <v>0</v>
      </c>
      <c r="AF55" s="24"/>
      <c r="AG55">
        <f t="shared" si="2"/>
        <v>23.1137002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8.86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0.18613979999999999</v>
      </c>
      <c r="AD56">
        <f t="shared" si="1"/>
        <v>21.973360200000002</v>
      </c>
      <c r="AE56">
        <v>0</v>
      </c>
      <c r="AF56" s="24"/>
      <c r="AG56">
        <f t="shared" si="2"/>
        <v>21.973360200000002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7.71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0.1901718</v>
      </c>
      <c r="AD57">
        <f t="shared" si="1"/>
        <v>22.449328199999997</v>
      </c>
      <c r="AE57">
        <v>0</v>
      </c>
      <c r="AF57" s="24"/>
      <c r="AG57">
        <f t="shared" si="2"/>
        <v>22.449328199999997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8.19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14.4495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0.17883179999999999</v>
      </c>
      <c r="AD58">
        <f t="shared" si="1"/>
        <v>21.110668199999999</v>
      </c>
      <c r="AE58">
        <v>0</v>
      </c>
      <c r="AF58" s="24"/>
      <c r="AG58">
        <f t="shared" si="2"/>
        <v>21.110668199999999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6.84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14.4495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0.18773580000000001</v>
      </c>
      <c r="AD59">
        <f t="shared" si="1"/>
        <v>22.1617642</v>
      </c>
      <c r="AE59">
        <v>0</v>
      </c>
      <c r="AF59" s="24"/>
      <c r="AG59">
        <f t="shared" si="2"/>
        <v>22.1617642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7.9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14.4495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0.23788379999999998</v>
      </c>
      <c r="AD60">
        <f t="shared" si="1"/>
        <v>28.081616199999999</v>
      </c>
      <c r="AE60">
        <v>0</v>
      </c>
      <c r="AF60" s="24"/>
      <c r="AG60">
        <f t="shared" si="2"/>
        <v>28.081616199999999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13.87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14.4495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0.23141579999999998</v>
      </c>
      <c r="AD61">
        <f t="shared" si="1"/>
        <v>27.318084200000001</v>
      </c>
      <c r="AE61">
        <v>0</v>
      </c>
      <c r="AF61" s="24"/>
      <c r="AG61">
        <f t="shared" si="2"/>
        <v>27.318084200000001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13.1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14.4495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0.17555579999999998</v>
      </c>
      <c r="AD62">
        <f t="shared" si="1"/>
        <v>20.723944199999998</v>
      </c>
      <c r="AE62">
        <v>0</v>
      </c>
      <c r="AF62" s="24"/>
      <c r="AG62">
        <f t="shared" si="2"/>
        <v>20.723944199999998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6.45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14.4495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0.1772358</v>
      </c>
      <c r="AD63">
        <f t="shared" si="1"/>
        <v>20.922264200000001</v>
      </c>
      <c r="AE63">
        <v>0</v>
      </c>
      <c r="AF63" s="24"/>
      <c r="AG63">
        <f t="shared" si="2"/>
        <v>20.922264200000001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6.65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14.4495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0.19579979999999997</v>
      </c>
      <c r="AD64">
        <f t="shared" si="1"/>
        <v>23.1137002</v>
      </c>
      <c r="AE64">
        <v>0</v>
      </c>
      <c r="AF64" s="24"/>
      <c r="AG64">
        <f t="shared" si="2"/>
        <v>23.1137002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8.86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14.4495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0.67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0.2020998</v>
      </c>
      <c r="AD65">
        <f t="shared" si="1"/>
        <v>23.857400200000001</v>
      </c>
      <c r="AE65">
        <v>0</v>
      </c>
      <c r="AF65" s="24"/>
      <c r="AG65">
        <f t="shared" si="2"/>
        <v>23.857400200000001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8.94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14.4495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3.85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0.1967238</v>
      </c>
      <c r="AD66">
        <f t="shared" si="1"/>
        <v>23.222776200000002</v>
      </c>
      <c r="AE66">
        <v>0</v>
      </c>
      <c r="AF66" s="24"/>
      <c r="AG66">
        <f t="shared" si="2"/>
        <v>23.222776200000002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5.0199999999999996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0.18286379999999999</v>
      </c>
      <c r="AD67">
        <f t="shared" si="1"/>
        <v>21.586636200000001</v>
      </c>
      <c r="AE67">
        <v>0</v>
      </c>
      <c r="AF67" s="24"/>
      <c r="AG67">
        <f t="shared" si="2"/>
        <v>21.586636200000001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7.32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14.4495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0.17639579999999999</v>
      </c>
      <c r="AD68">
        <f t="shared" ref="AD68:AD98" si="4">SUM(B68:AB68,AI68:AV68)-AC68</f>
        <v>20.8231042</v>
      </c>
      <c r="AE68">
        <v>0</v>
      </c>
      <c r="AF68" s="24"/>
      <c r="AG68">
        <f t="shared" ref="AG68:AG98" si="5">SUM(AD68:AF68)</f>
        <v>20.8231042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6.55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14.4495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0.20151179999999996</v>
      </c>
      <c r="AD69">
        <f t="shared" si="4"/>
        <v>23.787988200000001</v>
      </c>
      <c r="AE69">
        <v>0</v>
      </c>
      <c r="AF69" s="24"/>
      <c r="AG69">
        <f t="shared" si="5"/>
        <v>23.787988200000001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9.5399999999999991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14.4495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0.18773580000000001</v>
      </c>
      <c r="AD70">
        <f t="shared" si="4"/>
        <v>22.1617642</v>
      </c>
      <c r="AE70">
        <v>0</v>
      </c>
      <c r="AF70" s="24"/>
      <c r="AG70">
        <f t="shared" si="5"/>
        <v>22.1617642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14.4495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1.83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0.20604779999999998</v>
      </c>
      <c r="AD71">
        <f t="shared" si="4"/>
        <v>24.323452199999998</v>
      </c>
      <c r="AE71">
        <v>0</v>
      </c>
      <c r="AF71" s="24"/>
      <c r="AG71">
        <f t="shared" si="5"/>
        <v>24.323452199999998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8.25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14.4495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0.1931118</v>
      </c>
      <c r="AD72">
        <f t="shared" si="4"/>
        <v>22.796388199999999</v>
      </c>
      <c r="AE72">
        <v>0</v>
      </c>
      <c r="AF72" s="24"/>
      <c r="AG72">
        <f t="shared" si="5"/>
        <v>22.796388199999999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3.24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14.4495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10.31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0.20797980000000002</v>
      </c>
      <c r="AD73">
        <f t="shared" si="4"/>
        <v>24.551520200000002</v>
      </c>
      <c r="AE73">
        <v>0</v>
      </c>
      <c r="AF73" s="24"/>
      <c r="AG73">
        <f t="shared" si="5"/>
        <v>24.551520200000002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14.4495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0.22251179999999998</v>
      </c>
      <c r="AD74">
        <f t="shared" si="4"/>
        <v>26.2669882</v>
      </c>
      <c r="AE74">
        <v>0</v>
      </c>
      <c r="AF74" s="24"/>
      <c r="AG74">
        <f t="shared" si="5"/>
        <v>26.2669882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14.4495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8.48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0.2092398</v>
      </c>
      <c r="AD75">
        <f t="shared" si="4"/>
        <v>24.700260200000002</v>
      </c>
      <c r="AE75">
        <v>0</v>
      </c>
      <c r="AF75" s="24"/>
      <c r="AG75">
        <f t="shared" si="5"/>
        <v>24.700260200000002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1.88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14.4495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6.84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0.17883179999999999</v>
      </c>
      <c r="AD76">
        <f t="shared" si="4"/>
        <v>21.110668199999999</v>
      </c>
      <c r="AE76">
        <v>0</v>
      </c>
      <c r="AF76" s="24"/>
      <c r="AG76">
        <f t="shared" si="5"/>
        <v>21.110668199999999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9.73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0.20310780000000001</v>
      </c>
      <c r="AD77">
        <f t="shared" si="4"/>
        <v>23.976392199999999</v>
      </c>
      <c r="AE77">
        <v>0</v>
      </c>
      <c r="AF77" s="24"/>
      <c r="AG77">
        <f t="shared" si="5"/>
        <v>23.976392199999999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14.4495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0.18857579999999999</v>
      </c>
      <c r="AD78">
        <f t="shared" si="4"/>
        <v>22.260924200000002</v>
      </c>
      <c r="AE78">
        <v>0</v>
      </c>
      <c r="AF78" s="24"/>
      <c r="AG78">
        <f t="shared" si="5"/>
        <v>22.260924200000002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14.4495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2.57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0.20806379999999999</v>
      </c>
      <c r="AD79">
        <f t="shared" si="4"/>
        <v>24.561436199999996</v>
      </c>
      <c r="AE79">
        <v>0</v>
      </c>
      <c r="AF79" s="24"/>
      <c r="AG79">
        <f t="shared" si="5"/>
        <v>24.561436199999996</v>
      </c>
      <c r="AI79" s="34">
        <f>PXIL!M79</f>
        <v>0</v>
      </c>
      <c r="AJ79" s="34">
        <f>PXIL!S79</f>
        <v>0</v>
      </c>
      <c r="AK79" s="34">
        <f>RTM_IEX!M79</f>
        <v>6.26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1.49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2.97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0.22813979999999998</v>
      </c>
      <c r="AD80">
        <f t="shared" si="4"/>
        <v>26.9313602</v>
      </c>
      <c r="AE80">
        <v>0</v>
      </c>
      <c r="AF80" s="24"/>
      <c r="AG80">
        <f t="shared" si="5"/>
        <v>26.9313602</v>
      </c>
      <c r="AI80" s="34">
        <f>PXIL!M80</f>
        <v>0</v>
      </c>
      <c r="AJ80" s="34">
        <f>PXIL!S80</f>
        <v>0</v>
      </c>
      <c r="AK80" s="34">
        <f>RTM_IEX!M80</f>
        <v>8.57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1.17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14.4495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2.67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0.23905979999999999</v>
      </c>
      <c r="AD81">
        <f t="shared" si="4"/>
        <v>28.220440200000002</v>
      </c>
      <c r="AE81">
        <v>0</v>
      </c>
      <c r="AF81" s="24"/>
      <c r="AG81">
        <f t="shared" si="5"/>
        <v>28.220440200000002</v>
      </c>
      <c r="AI81" s="34">
        <f>PXIL!M81</f>
        <v>0</v>
      </c>
      <c r="AJ81" s="34">
        <f>PXIL!S81</f>
        <v>0</v>
      </c>
      <c r="AK81" s="34">
        <f>RTM_IEX!M81</f>
        <v>10.79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0.55000000000000004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14.4495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0.2182278</v>
      </c>
      <c r="AD82">
        <f t="shared" si="4"/>
        <v>25.761272200000001</v>
      </c>
      <c r="AE82">
        <v>0</v>
      </c>
      <c r="AF82" s="24"/>
      <c r="AG82">
        <f t="shared" si="5"/>
        <v>25.761272200000001</v>
      </c>
      <c r="AI82" s="34">
        <f>PXIL!M82</f>
        <v>0</v>
      </c>
      <c r="AJ82" s="34">
        <f>PXIL!S82</f>
        <v>0</v>
      </c>
      <c r="AK82" s="34">
        <f>RTM_IEX!M82</f>
        <v>10.47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0.36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14.4495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0.21957179999999998</v>
      </c>
      <c r="AD83">
        <f t="shared" si="4"/>
        <v>25.919928200000001</v>
      </c>
      <c r="AE83">
        <v>0</v>
      </c>
      <c r="AF83" s="24"/>
      <c r="AG83">
        <f t="shared" si="5"/>
        <v>25.919928200000001</v>
      </c>
      <c r="AI83" s="34">
        <f>PXIL!M83</f>
        <v>0</v>
      </c>
      <c r="AJ83" s="34">
        <f>PXIL!S83</f>
        <v>0</v>
      </c>
      <c r="AK83" s="34">
        <f>RTM_IEX!M83</f>
        <v>10.96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0.38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14.4495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0.21318779999999998</v>
      </c>
      <c r="AD84">
        <f t="shared" si="4"/>
        <v>25.1663122</v>
      </c>
      <c r="AE84">
        <v>0</v>
      </c>
      <c r="AF84" s="24"/>
      <c r="AG84">
        <f t="shared" si="5"/>
        <v>25.1663122</v>
      </c>
      <c r="AI84" s="34">
        <f>PXIL!M84</f>
        <v>0</v>
      </c>
      <c r="AJ84" s="34">
        <f>PXIL!S84</f>
        <v>0</v>
      </c>
      <c r="AK84" s="34">
        <f>RTM_IEX!M84</f>
        <v>10.37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0.28999999999999998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14.4495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0.22217579999999998</v>
      </c>
      <c r="AD85">
        <f t="shared" si="4"/>
        <v>26.227324200000002</v>
      </c>
      <c r="AE85">
        <v>0</v>
      </c>
      <c r="AF85" s="24"/>
      <c r="AG85">
        <f t="shared" si="5"/>
        <v>26.227324200000002</v>
      </c>
      <c r="AI85" s="34">
        <f>PXIL!M85</f>
        <v>0</v>
      </c>
      <c r="AJ85" s="34">
        <f>PXIL!S85</f>
        <v>0</v>
      </c>
      <c r="AK85" s="34">
        <f>RTM_IEX!M85</f>
        <v>11.75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0.14000000000000001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14.4495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0.22528379999999998</v>
      </c>
      <c r="AD86">
        <f t="shared" si="4"/>
        <v>26.594216200000002</v>
      </c>
      <c r="AE86">
        <v>0</v>
      </c>
      <c r="AF86" s="24"/>
      <c r="AG86">
        <f t="shared" si="5"/>
        <v>26.594216200000002</v>
      </c>
      <c r="AI86" s="34">
        <f>PXIL!M86</f>
        <v>0</v>
      </c>
      <c r="AJ86" s="34">
        <f>PXIL!S86</f>
        <v>0</v>
      </c>
      <c r="AK86" s="34">
        <f>RTM_IEX!M86</f>
        <v>12.31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0.06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14.4495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0.1802598</v>
      </c>
      <c r="AD87">
        <f t="shared" si="4"/>
        <v>21.279240199999997</v>
      </c>
      <c r="AE87">
        <v>0</v>
      </c>
      <c r="AF87" s="24"/>
      <c r="AG87">
        <f t="shared" si="5"/>
        <v>21.279240199999997</v>
      </c>
      <c r="AI87" s="34">
        <f>PXIL!M87</f>
        <v>0</v>
      </c>
      <c r="AJ87" s="34">
        <f>PXIL!S87</f>
        <v>0</v>
      </c>
      <c r="AK87" s="34">
        <f>RTM_IEX!M87</f>
        <v>5.22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1.77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14.4495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0.18790379999999998</v>
      </c>
      <c r="AD88">
        <f t="shared" si="4"/>
        <v>22.181596200000001</v>
      </c>
      <c r="AE88">
        <v>0</v>
      </c>
      <c r="AF88" s="24"/>
      <c r="AG88">
        <f t="shared" si="5"/>
        <v>22.181596200000001</v>
      </c>
      <c r="AI88" s="34">
        <f>PXIL!M88</f>
        <v>0</v>
      </c>
      <c r="AJ88" s="34">
        <f>PXIL!S88</f>
        <v>0</v>
      </c>
      <c r="AK88" s="34">
        <f>RTM_IEX!M88</f>
        <v>5.76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14.4495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7.0000000000000007E-2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0.16673579999999999</v>
      </c>
      <c r="AD89">
        <f t="shared" si="4"/>
        <v>19.682764199999998</v>
      </c>
      <c r="AE89">
        <v>0</v>
      </c>
      <c r="AF89" s="24"/>
      <c r="AG89">
        <f t="shared" si="5"/>
        <v>19.682764199999998</v>
      </c>
      <c r="AI89" s="34">
        <f>PXIL!M89</f>
        <v>0</v>
      </c>
      <c r="AJ89" s="34">
        <f>PXIL!S89</f>
        <v>0</v>
      </c>
      <c r="AK89" s="34">
        <f>RTM_IEX!M89</f>
        <v>4.5199999999999996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0.81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14.4495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0.16883580000000001</v>
      </c>
      <c r="AD90">
        <f t="shared" si="4"/>
        <v>19.930664200000002</v>
      </c>
      <c r="AE90">
        <v>0</v>
      </c>
      <c r="AF90" s="24"/>
      <c r="AG90">
        <f t="shared" si="5"/>
        <v>19.930664200000002</v>
      </c>
      <c r="AI90" s="34">
        <f>PXIL!M90</f>
        <v>0</v>
      </c>
      <c r="AJ90" s="34">
        <f>PXIL!S90</f>
        <v>0</v>
      </c>
      <c r="AK90" s="34">
        <f>RTM_IEX!M90</f>
        <v>4.82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0.7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14.4495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0.16723979999999999</v>
      </c>
      <c r="AD91">
        <f t="shared" si="4"/>
        <v>19.742260199999997</v>
      </c>
      <c r="AE91">
        <v>0</v>
      </c>
      <c r="AF91" s="24"/>
      <c r="AG91">
        <f t="shared" si="5"/>
        <v>19.742260199999997</v>
      </c>
      <c r="AI91" s="34">
        <f>PXIL!M91</f>
        <v>0</v>
      </c>
      <c r="AJ91" s="34">
        <f>PXIL!S91</f>
        <v>0</v>
      </c>
      <c r="AK91" s="34">
        <f>RTM_IEX!M91</f>
        <v>4.63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0.74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14.4495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0.1554798</v>
      </c>
      <c r="AD92">
        <f t="shared" si="4"/>
        <v>18.354020200000001</v>
      </c>
      <c r="AE92">
        <v>0</v>
      </c>
      <c r="AF92" s="24"/>
      <c r="AG92">
        <f t="shared" si="5"/>
        <v>18.354020200000001</v>
      </c>
      <c r="AI92" s="34">
        <f>PXIL!M92</f>
        <v>0</v>
      </c>
      <c r="AJ92" s="34">
        <f>PXIL!S92</f>
        <v>0</v>
      </c>
      <c r="AK92" s="34">
        <f>RTM_IEX!M92</f>
        <v>3.53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0.45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14.4495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0.1683318</v>
      </c>
      <c r="AD93">
        <f t="shared" si="4"/>
        <v>19.871168200000003</v>
      </c>
      <c r="AE93">
        <v>0</v>
      </c>
      <c r="AF93" s="24"/>
      <c r="AG93">
        <f t="shared" si="5"/>
        <v>19.871168200000003</v>
      </c>
      <c r="AI93" s="34">
        <f>PXIL!M93</f>
        <v>0</v>
      </c>
      <c r="AJ93" s="34">
        <f>PXIL!S93</f>
        <v>0</v>
      </c>
      <c r="AK93" s="34">
        <f>RTM_IEX!M93</f>
        <v>4.93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0.53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14.4495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0.16539179999999998</v>
      </c>
      <c r="AD94">
        <f t="shared" si="4"/>
        <v>19.524108200000004</v>
      </c>
      <c r="AE94">
        <v>0</v>
      </c>
      <c r="AF94" s="24"/>
      <c r="AG94">
        <f t="shared" si="5"/>
        <v>19.524108200000004</v>
      </c>
      <c r="AI94" s="34">
        <f>PXIL!M94</f>
        <v>0</v>
      </c>
      <c r="AJ94" s="34">
        <f>PXIL!S94</f>
        <v>0</v>
      </c>
      <c r="AK94" s="34">
        <f>RTM_IEX!M94</f>
        <v>4.68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0.43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14.4495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0.28000000000000003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0.17521979999999998</v>
      </c>
      <c r="AD95">
        <f t="shared" si="4"/>
        <v>20.6842802</v>
      </c>
      <c r="AE95">
        <v>0</v>
      </c>
      <c r="AF95" s="24"/>
      <c r="AG95">
        <f t="shared" si="5"/>
        <v>20.6842802</v>
      </c>
      <c r="AI95" s="34">
        <f>PXIL!M95</f>
        <v>0</v>
      </c>
      <c r="AJ95" s="34">
        <f>PXIL!S95</f>
        <v>0</v>
      </c>
      <c r="AK95" s="34">
        <f>RTM_IEX!M95</f>
        <v>5.67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0.46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14.4495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0.15917579999999998</v>
      </c>
      <c r="AD96">
        <f t="shared" si="4"/>
        <v>18.790324200000001</v>
      </c>
      <c r="AE96">
        <v>0</v>
      </c>
      <c r="AF96" s="24"/>
      <c r="AG96">
        <f t="shared" si="5"/>
        <v>18.790324200000001</v>
      </c>
      <c r="AI96" s="34">
        <f>PXIL!M96</f>
        <v>0</v>
      </c>
      <c r="AJ96" s="34">
        <f>PXIL!S96</f>
        <v>0</v>
      </c>
      <c r="AK96" s="34">
        <f>RTM_IEX!M96</f>
        <v>4.1500000000000004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0.34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14.4495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0.17362379999999999</v>
      </c>
      <c r="AD97">
        <f t="shared" si="4"/>
        <v>20.495876199999998</v>
      </c>
      <c r="AE97">
        <v>0</v>
      </c>
      <c r="AF97" s="24"/>
      <c r="AG97">
        <f t="shared" si="5"/>
        <v>20.495876199999998</v>
      </c>
      <c r="AI97" s="34">
        <f>PXIL!M97</f>
        <v>0</v>
      </c>
      <c r="AJ97" s="34">
        <f>PXIL!S97</f>
        <v>0</v>
      </c>
      <c r="AK97" s="34">
        <f>RTM_IEX!M97</f>
        <v>5.66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7.0000000000000007E-2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0.1558158</v>
      </c>
      <c r="AD98">
        <f t="shared" si="4"/>
        <v>18.393684199999999</v>
      </c>
      <c r="AE98">
        <v>0</v>
      </c>
      <c r="AF98" s="24"/>
      <c r="AG98">
        <f t="shared" si="5"/>
        <v>18.393684199999999</v>
      </c>
      <c r="AI98" s="34">
        <f>PXIL!M98</f>
        <v>0</v>
      </c>
      <c r="AJ98" s="34">
        <f>PXIL!S98</f>
        <v>0</v>
      </c>
      <c r="AK98" s="34">
        <f>RTM_IEX!M98</f>
        <v>3.51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0.52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0.34294443299999916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2.6934999999999994E-2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4.3896882371999993E-3</v>
      </c>
      <c r="AD99">
        <f t="shared" si="6"/>
        <v>0.5181922447627999</v>
      </c>
      <c r="AE99">
        <f t="shared" ref="AE99:AT99" si="8">SUM(AE3:AE98)/4000</f>
        <v>0</v>
      </c>
      <c r="AG99">
        <f t="shared" si="8"/>
        <v>0.5181922447627999</v>
      </c>
      <c r="AI99">
        <f t="shared" si="8"/>
        <v>0</v>
      </c>
      <c r="AJ99">
        <f t="shared" si="8"/>
        <v>0</v>
      </c>
      <c r="AK99">
        <f t="shared" si="8"/>
        <v>3.9414999999999999E-2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0.11328749999999997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45486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'[1]13'!B5</f>
        <v>290</v>
      </c>
      <c r="C3" s="16">
        <f>'[1]13'!C5</f>
        <v>0</v>
      </c>
      <c r="D3" s="16">
        <f>'[1]13'!D5</f>
        <v>0</v>
      </c>
      <c r="E3" s="16">
        <f>'[1]13'!E5</f>
        <v>0</v>
      </c>
      <c r="F3" s="15">
        <f>SUM(B3:E3)</f>
        <v>290</v>
      </c>
      <c r="G3" s="15">
        <f>'[1]13'!H5</f>
        <v>152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'[1]13'!B6</f>
        <v>290</v>
      </c>
      <c r="C4" s="16">
        <f>'[1]13'!C6</f>
        <v>0</v>
      </c>
      <c r="D4" s="16">
        <f>'[1]13'!D6</f>
        <v>0</v>
      </c>
      <c r="E4" s="16">
        <f>'[1]13'!E6</f>
        <v>0</v>
      </c>
      <c r="F4" s="15">
        <f>SUM(B4:E4)</f>
        <v>290</v>
      </c>
      <c r="G4" s="15">
        <f>'[1]13'!H6</f>
        <v>152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'[1]13'!B7</f>
        <v>290</v>
      </c>
      <c r="C5" s="16">
        <f>'[1]13'!C7</f>
        <v>0</v>
      </c>
      <c r="D5" s="16">
        <f>'[1]13'!D7</f>
        <v>0</v>
      </c>
      <c r="E5" s="16">
        <f>'[1]13'!E7</f>
        <v>0</v>
      </c>
      <c r="F5" s="15">
        <f t="shared" ref="F5:F68" si="6">SUM(B5:E5)</f>
        <v>290</v>
      </c>
      <c r="G5" s="15">
        <f>'[1]13'!H7</f>
        <v>152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'[1]13'!B8</f>
        <v>290</v>
      </c>
      <c r="C6" s="16">
        <f>'[1]13'!C8</f>
        <v>0</v>
      </c>
      <c r="D6" s="16">
        <f>'[1]13'!D8</f>
        <v>0</v>
      </c>
      <c r="E6" s="16">
        <f>'[1]13'!E8</f>
        <v>0</v>
      </c>
      <c r="F6" s="15">
        <f t="shared" si="6"/>
        <v>290</v>
      </c>
      <c r="G6" s="15">
        <f>'[1]13'!H8</f>
        <v>152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'[1]13'!B9</f>
        <v>290</v>
      </c>
      <c r="C7" s="16">
        <f>'[1]13'!C9</f>
        <v>0</v>
      </c>
      <c r="D7" s="16">
        <f>'[1]13'!D9</f>
        <v>0</v>
      </c>
      <c r="E7" s="16">
        <f>'[1]13'!E9</f>
        <v>0</v>
      </c>
      <c r="F7" s="15">
        <f t="shared" si="6"/>
        <v>290</v>
      </c>
      <c r="G7" s="15">
        <f>'[1]13'!H9</f>
        <v>152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'[1]13'!B10</f>
        <v>290</v>
      </c>
      <c r="C8" s="16">
        <f>'[1]13'!C10</f>
        <v>0</v>
      </c>
      <c r="D8" s="16">
        <f>'[1]13'!D10</f>
        <v>0</v>
      </c>
      <c r="E8" s="16">
        <f>'[1]13'!E10</f>
        <v>0</v>
      </c>
      <c r="F8" s="15">
        <f t="shared" si="6"/>
        <v>290</v>
      </c>
      <c r="G8" s="15">
        <f>'[1]13'!H10</f>
        <v>152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'[1]13'!B11</f>
        <v>290</v>
      </c>
      <c r="C9" s="16">
        <f>'[1]13'!C11</f>
        <v>0</v>
      </c>
      <c r="D9" s="16">
        <f>'[1]13'!D11</f>
        <v>0</v>
      </c>
      <c r="E9" s="16">
        <f>'[1]13'!E11</f>
        <v>0</v>
      </c>
      <c r="F9" s="15">
        <f t="shared" si="6"/>
        <v>290</v>
      </c>
      <c r="G9" s="15">
        <f>'[1]13'!H11</f>
        <v>150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'[1]13'!B12</f>
        <v>290</v>
      </c>
      <c r="C10" s="16">
        <f>'[1]13'!C12</f>
        <v>0</v>
      </c>
      <c r="D10" s="16">
        <f>'[1]13'!D12</f>
        <v>0</v>
      </c>
      <c r="E10" s="16">
        <f>'[1]13'!E12</f>
        <v>0</v>
      </c>
      <c r="F10" s="15">
        <f t="shared" si="6"/>
        <v>290</v>
      </c>
      <c r="G10" s="15">
        <f>'[1]13'!H12</f>
        <v>150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'[1]13'!B13</f>
        <v>290</v>
      </c>
      <c r="C11" s="16">
        <f>'[1]13'!C13</f>
        <v>0</v>
      </c>
      <c r="D11" s="16">
        <f>'[1]13'!D13</f>
        <v>0</v>
      </c>
      <c r="E11" s="16">
        <f>'[1]13'!E13</f>
        <v>0</v>
      </c>
      <c r="F11" s="15">
        <f t="shared" si="6"/>
        <v>290</v>
      </c>
      <c r="G11" s="15">
        <f>'[1]13'!H13</f>
        <v>150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'[1]13'!B14</f>
        <v>290</v>
      </c>
      <c r="C12" s="16">
        <f>'[1]13'!C14</f>
        <v>0</v>
      </c>
      <c r="D12" s="16">
        <f>'[1]13'!D14</f>
        <v>0</v>
      </c>
      <c r="E12" s="16">
        <f>'[1]13'!E14</f>
        <v>0</v>
      </c>
      <c r="F12" s="15">
        <f t="shared" si="6"/>
        <v>290</v>
      </c>
      <c r="G12" s="15">
        <f>'[1]13'!H14</f>
        <v>150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'[1]13'!B15</f>
        <v>290</v>
      </c>
      <c r="C13" s="16">
        <f>'[1]13'!C15</f>
        <v>0</v>
      </c>
      <c r="D13" s="16">
        <f>'[1]13'!D15</f>
        <v>0</v>
      </c>
      <c r="E13" s="16">
        <f>'[1]13'!E15</f>
        <v>0</v>
      </c>
      <c r="F13" s="15">
        <f t="shared" si="6"/>
        <v>290</v>
      </c>
      <c r="G13" s="15">
        <f>'[1]13'!H15</f>
        <v>150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'[1]13'!B16</f>
        <v>290</v>
      </c>
      <c r="C14" s="16">
        <f>'[1]13'!C16</f>
        <v>0</v>
      </c>
      <c r="D14" s="16">
        <f>'[1]13'!D16</f>
        <v>0</v>
      </c>
      <c r="E14" s="16">
        <f>'[1]13'!E16</f>
        <v>0</v>
      </c>
      <c r="F14" s="15">
        <f t="shared" si="6"/>
        <v>290</v>
      </c>
      <c r="G14" s="15">
        <f>'[1]13'!H16</f>
        <v>150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'[1]13'!B17</f>
        <v>290</v>
      </c>
      <c r="C15" s="16">
        <f>'[1]13'!C17</f>
        <v>0</v>
      </c>
      <c r="D15" s="16">
        <f>'[1]13'!D17</f>
        <v>0</v>
      </c>
      <c r="E15" s="16">
        <f>'[1]13'!E17</f>
        <v>0</v>
      </c>
      <c r="F15" s="15">
        <f t="shared" si="6"/>
        <v>290</v>
      </c>
      <c r="G15" s="15">
        <f>'[1]13'!H17</f>
        <v>150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'[1]13'!B18</f>
        <v>290</v>
      </c>
      <c r="C16" s="16">
        <f>'[1]13'!C18</f>
        <v>0</v>
      </c>
      <c r="D16" s="16">
        <f>'[1]13'!D18</f>
        <v>0</v>
      </c>
      <c r="E16" s="16">
        <f>'[1]13'!E18</f>
        <v>0</v>
      </c>
      <c r="F16" s="15">
        <f t="shared" si="6"/>
        <v>290</v>
      </c>
      <c r="G16" s="15">
        <f>'[1]13'!H18</f>
        <v>150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'[1]13'!B19</f>
        <v>290</v>
      </c>
      <c r="C17" s="16">
        <f>'[1]13'!C19</f>
        <v>0</v>
      </c>
      <c r="D17" s="16">
        <f>'[1]13'!D19</f>
        <v>0</v>
      </c>
      <c r="E17" s="16">
        <f>'[1]13'!E19</f>
        <v>0</v>
      </c>
      <c r="F17" s="15">
        <f t="shared" si="6"/>
        <v>290</v>
      </c>
      <c r="G17" s="15">
        <f>'[1]13'!H19</f>
        <v>150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'[1]13'!B20</f>
        <v>290</v>
      </c>
      <c r="C18" s="16">
        <f>'[1]13'!C20</f>
        <v>0</v>
      </c>
      <c r="D18" s="16">
        <f>'[1]13'!D20</f>
        <v>0</v>
      </c>
      <c r="E18" s="16">
        <f>'[1]13'!E20</f>
        <v>0</v>
      </c>
      <c r="F18" s="15">
        <f t="shared" si="6"/>
        <v>290</v>
      </c>
      <c r="G18" s="15">
        <f>'[1]13'!H20</f>
        <v>150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'[1]13'!B21</f>
        <v>290</v>
      </c>
      <c r="C19" s="16">
        <f>'[1]13'!C21</f>
        <v>0</v>
      </c>
      <c r="D19" s="16">
        <f>'[1]13'!D21</f>
        <v>0</v>
      </c>
      <c r="E19" s="16">
        <f>'[1]13'!E21</f>
        <v>0</v>
      </c>
      <c r="F19" s="15">
        <f t="shared" si="6"/>
        <v>290</v>
      </c>
      <c r="G19" s="15">
        <f>'[1]13'!H21</f>
        <v>150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'[1]13'!B22</f>
        <v>290</v>
      </c>
      <c r="C20" s="16">
        <f>'[1]13'!C22</f>
        <v>0</v>
      </c>
      <c r="D20" s="16">
        <f>'[1]13'!D22</f>
        <v>0</v>
      </c>
      <c r="E20" s="16">
        <f>'[1]13'!E22</f>
        <v>0</v>
      </c>
      <c r="F20" s="15">
        <f t="shared" si="6"/>
        <v>290</v>
      </c>
      <c r="G20" s="15">
        <f>'[1]13'!H22</f>
        <v>150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'[1]13'!B23</f>
        <v>290</v>
      </c>
      <c r="C21" s="16">
        <f>'[1]13'!C23</f>
        <v>0</v>
      </c>
      <c r="D21" s="16">
        <f>'[1]13'!D23</f>
        <v>0</v>
      </c>
      <c r="E21" s="16">
        <f>'[1]13'!E23</f>
        <v>0</v>
      </c>
      <c r="F21" s="15">
        <f t="shared" si="6"/>
        <v>290</v>
      </c>
      <c r="G21" s="15">
        <f>'[1]13'!H23</f>
        <v>150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'[1]13'!B24</f>
        <v>290</v>
      </c>
      <c r="C22" s="16">
        <f>'[1]13'!C24</f>
        <v>0</v>
      </c>
      <c r="D22" s="16">
        <f>'[1]13'!D24</f>
        <v>0</v>
      </c>
      <c r="E22" s="16">
        <f>'[1]13'!E24</f>
        <v>0</v>
      </c>
      <c r="F22" s="15">
        <f t="shared" si="6"/>
        <v>290</v>
      </c>
      <c r="G22" s="15">
        <f>'[1]13'!H24</f>
        <v>150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'[1]13'!B25</f>
        <v>290</v>
      </c>
      <c r="C23" s="16">
        <f>'[1]13'!C25</f>
        <v>0</v>
      </c>
      <c r="D23" s="16">
        <f>'[1]13'!D25</f>
        <v>0</v>
      </c>
      <c r="E23" s="16">
        <f>'[1]13'!E25</f>
        <v>0</v>
      </c>
      <c r="F23" s="15">
        <f t="shared" si="6"/>
        <v>290</v>
      </c>
      <c r="G23" s="15">
        <f>'[1]13'!H25</f>
        <v>150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'[1]13'!B26</f>
        <v>290</v>
      </c>
      <c r="C24" s="16">
        <f>'[1]13'!C26</f>
        <v>0</v>
      </c>
      <c r="D24" s="16">
        <f>'[1]13'!D26</f>
        <v>0</v>
      </c>
      <c r="E24" s="16">
        <f>'[1]13'!E26</f>
        <v>0</v>
      </c>
      <c r="F24" s="15">
        <f t="shared" si="6"/>
        <v>290</v>
      </c>
      <c r="G24" s="15">
        <f>'[1]13'!H26</f>
        <v>150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'[1]13'!B27</f>
        <v>290</v>
      </c>
      <c r="C25" s="16">
        <f>'[1]13'!C27</f>
        <v>0</v>
      </c>
      <c r="D25" s="16">
        <f>'[1]13'!D27</f>
        <v>0</v>
      </c>
      <c r="E25" s="16">
        <f>'[1]13'!E27</f>
        <v>0</v>
      </c>
      <c r="F25" s="15">
        <f t="shared" si="6"/>
        <v>290</v>
      </c>
      <c r="G25" s="15">
        <f>'[1]13'!H27</f>
        <v>150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'[1]13'!B28</f>
        <v>290</v>
      </c>
      <c r="C26" s="16">
        <f>'[1]13'!C28</f>
        <v>0</v>
      </c>
      <c r="D26" s="16">
        <f>'[1]13'!D28</f>
        <v>0</v>
      </c>
      <c r="E26" s="16">
        <f>'[1]13'!E28</f>
        <v>0</v>
      </c>
      <c r="F26" s="15">
        <f t="shared" si="6"/>
        <v>290</v>
      </c>
      <c r="G26" s="15">
        <f>'[1]13'!H28</f>
        <v>150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'[1]13'!B29</f>
        <v>290</v>
      </c>
      <c r="C27" s="16">
        <f>'[1]13'!C29</f>
        <v>0</v>
      </c>
      <c r="D27" s="16">
        <f>'[1]13'!D29</f>
        <v>0</v>
      </c>
      <c r="E27" s="16">
        <f>'[1]13'!E29</f>
        <v>0</v>
      </c>
      <c r="F27" s="15">
        <f t="shared" si="6"/>
        <v>290</v>
      </c>
      <c r="G27" s="15">
        <f>'[1]13'!H29</f>
        <v>150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'[1]13'!B30</f>
        <v>290</v>
      </c>
      <c r="C28" s="16">
        <f>'[1]13'!C30</f>
        <v>0</v>
      </c>
      <c r="D28" s="16">
        <f>'[1]13'!D30</f>
        <v>0</v>
      </c>
      <c r="E28" s="16">
        <f>'[1]13'!E30</f>
        <v>0</v>
      </c>
      <c r="F28" s="15">
        <f t="shared" si="6"/>
        <v>290</v>
      </c>
      <c r="G28" s="15">
        <f>'[1]13'!H30</f>
        <v>150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'[1]13'!B31</f>
        <v>290</v>
      </c>
      <c r="C29" s="16">
        <f>'[1]13'!C31</f>
        <v>0</v>
      </c>
      <c r="D29" s="16">
        <f>'[1]13'!D31</f>
        <v>0</v>
      </c>
      <c r="E29" s="16">
        <f>'[1]13'!E31</f>
        <v>0</v>
      </c>
      <c r="F29" s="15">
        <f t="shared" si="6"/>
        <v>290</v>
      </c>
      <c r="G29" s="15">
        <f>'[1]13'!H31</f>
        <v>150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'[1]13'!B32</f>
        <v>290</v>
      </c>
      <c r="C30" s="16">
        <f>'[1]13'!C32</f>
        <v>0</v>
      </c>
      <c r="D30" s="16">
        <f>'[1]13'!D32</f>
        <v>0</v>
      </c>
      <c r="E30" s="16">
        <f>'[1]13'!E32</f>
        <v>0</v>
      </c>
      <c r="F30" s="15">
        <f t="shared" si="6"/>
        <v>290</v>
      </c>
      <c r="G30" s="15">
        <f>'[1]13'!H32</f>
        <v>150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'[1]13'!B33</f>
        <v>290</v>
      </c>
      <c r="C31" s="16">
        <f>'[1]13'!C33</f>
        <v>0</v>
      </c>
      <c r="D31" s="16">
        <f>'[1]13'!D33</f>
        <v>0</v>
      </c>
      <c r="E31" s="16">
        <f>'[1]13'!E33</f>
        <v>0</v>
      </c>
      <c r="F31" s="15">
        <f t="shared" si="6"/>
        <v>290</v>
      </c>
      <c r="G31" s="15">
        <f>'[1]13'!H33</f>
        <v>150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'[1]13'!B34</f>
        <v>290</v>
      </c>
      <c r="C32" s="16">
        <f>'[1]13'!C34</f>
        <v>0</v>
      </c>
      <c r="D32" s="16">
        <f>'[1]13'!D34</f>
        <v>0</v>
      </c>
      <c r="E32" s="16">
        <f>'[1]13'!E34</f>
        <v>0</v>
      </c>
      <c r="F32" s="15">
        <f t="shared" si="6"/>
        <v>290</v>
      </c>
      <c r="G32" s="15">
        <f>'[1]13'!H34</f>
        <v>150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'[1]13'!B35</f>
        <v>290</v>
      </c>
      <c r="C33" s="16">
        <f>'[1]13'!C35</f>
        <v>0</v>
      </c>
      <c r="D33" s="16">
        <f>'[1]13'!D35</f>
        <v>0</v>
      </c>
      <c r="E33" s="16">
        <f>'[1]13'!E35</f>
        <v>0</v>
      </c>
      <c r="F33" s="15">
        <f t="shared" si="6"/>
        <v>290</v>
      </c>
      <c r="G33" s="15">
        <f>'[1]13'!H35</f>
        <v>150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'[1]13'!B36</f>
        <v>290</v>
      </c>
      <c r="C34" s="16">
        <f>'[1]13'!C36</f>
        <v>0</v>
      </c>
      <c r="D34" s="16">
        <f>'[1]13'!D36</f>
        <v>0</v>
      </c>
      <c r="E34" s="16">
        <f>'[1]13'!E36</f>
        <v>0</v>
      </c>
      <c r="F34" s="15">
        <f t="shared" si="6"/>
        <v>290</v>
      </c>
      <c r="G34" s="15">
        <f>'[1]13'!H36</f>
        <v>152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'[1]13'!B37</f>
        <v>290</v>
      </c>
      <c r="C35" s="16">
        <f>'[1]13'!C37</f>
        <v>0</v>
      </c>
      <c r="D35" s="16">
        <f>'[1]13'!D37</f>
        <v>0</v>
      </c>
      <c r="E35" s="16">
        <f>'[1]13'!E37</f>
        <v>0</v>
      </c>
      <c r="F35" s="15">
        <f t="shared" si="6"/>
        <v>290</v>
      </c>
      <c r="G35" s="15">
        <f>'[1]13'!H37</f>
        <v>152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'[1]13'!B38</f>
        <v>290</v>
      </c>
      <c r="C36" s="16">
        <f>'[1]13'!C38</f>
        <v>0</v>
      </c>
      <c r="D36" s="16">
        <f>'[1]13'!D38</f>
        <v>0</v>
      </c>
      <c r="E36" s="16">
        <f>'[1]13'!E38</f>
        <v>0</v>
      </c>
      <c r="F36" s="15">
        <f t="shared" si="6"/>
        <v>290</v>
      </c>
      <c r="G36" s="15">
        <f>'[1]13'!H38</f>
        <v>152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'[1]13'!B39</f>
        <v>290</v>
      </c>
      <c r="C37" s="16">
        <f>'[1]13'!C39</f>
        <v>0</v>
      </c>
      <c r="D37" s="16">
        <f>'[1]13'!D39</f>
        <v>0</v>
      </c>
      <c r="E37" s="16">
        <f>'[1]13'!E39</f>
        <v>0</v>
      </c>
      <c r="F37" s="15">
        <f t="shared" si="6"/>
        <v>290</v>
      </c>
      <c r="G37" s="15">
        <f>'[1]13'!H39</f>
        <v>152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'[1]13'!B40</f>
        <v>290</v>
      </c>
      <c r="C38" s="16">
        <f>'[1]13'!C40</f>
        <v>0</v>
      </c>
      <c r="D38" s="16">
        <f>'[1]13'!D40</f>
        <v>0</v>
      </c>
      <c r="E38" s="16">
        <f>'[1]13'!E40</f>
        <v>0</v>
      </c>
      <c r="F38" s="15">
        <f t="shared" si="6"/>
        <v>290</v>
      </c>
      <c r="G38" s="15">
        <f>'[1]13'!H40</f>
        <v>152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'[1]13'!B41</f>
        <v>290</v>
      </c>
      <c r="C39" s="16">
        <f>'[1]13'!C41</f>
        <v>0</v>
      </c>
      <c r="D39" s="16">
        <f>'[1]13'!D41</f>
        <v>0</v>
      </c>
      <c r="E39" s="16">
        <f>'[1]13'!E41</f>
        <v>0</v>
      </c>
      <c r="F39" s="15">
        <f t="shared" si="6"/>
        <v>290</v>
      </c>
      <c r="G39" s="15">
        <f>'[1]13'!H41</f>
        <v>152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'[1]13'!B42</f>
        <v>290</v>
      </c>
      <c r="C40" s="16">
        <f>'[1]13'!C42</f>
        <v>0</v>
      </c>
      <c r="D40" s="16">
        <f>'[1]13'!D42</f>
        <v>0</v>
      </c>
      <c r="E40" s="16">
        <f>'[1]13'!E42</f>
        <v>0</v>
      </c>
      <c r="F40" s="15">
        <f t="shared" si="6"/>
        <v>290</v>
      </c>
      <c r="G40" s="15">
        <f>'[1]13'!H42</f>
        <v>152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'[1]13'!B43</f>
        <v>290</v>
      </c>
      <c r="C41" s="16">
        <f>'[1]13'!C43</f>
        <v>0</v>
      </c>
      <c r="D41" s="16">
        <f>'[1]13'!D43</f>
        <v>0</v>
      </c>
      <c r="E41" s="16">
        <f>'[1]13'!E43</f>
        <v>0</v>
      </c>
      <c r="F41" s="15">
        <f t="shared" si="6"/>
        <v>290</v>
      </c>
      <c r="G41" s="15">
        <f>'[1]13'!H43</f>
        <v>152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'[1]13'!B44</f>
        <v>290</v>
      </c>
      <c r="C42" s="16">
        <f>'[1]13'!C44</f>
        <v>0</v>
      </c>
      <c r="D42" s="16">
        <f>'[1]13'!D44</f>
        <v>0</v>
      </c>
      <c r="E42" s="16">
        <f>'[1]13'!E44</f>
        <v>0</v>
      </c>
      <c r="F42" s="15">
        <f t="shared" si="6"/>
        <v>290</v>
      </c>
      <c r="G42" s="15">
        <f>'[1]13'!H44</f>
        <v>152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'[1]13'!B45</f>
        <v>290</v>
      </c>
      <c r="C43" s="16">
        <f>'[1]13'!C45</f>
        <v>0</v>
      </c>
      <c r="D43" s="16">
        <f>'[1]13'!D45</f>
        <v>0</v>
      </c>
      <c r="E43" s="16">
        <f>'[1]13'!E45</f>
        <v>0</v>
      </c>
      <c r="F43" s="15">
        <f t="shared" si="6"/>
        <v>290</v>
      </c>
      <c r="G43" s="15">
        <f>'[1]13'!H45</f>
        <v>152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'[1]13'!B46</f>
        <v>290</v>
      </c>
      <c r="C44" s="16">
        <f>'[1]13'!C46</f>
        <v>0</v>
      </c>
      <c r="D44" s="16">
        <f>'[1]13'!D46</f>
        <v>0</v>
      </c>
      <c r="E44" s="16">
        <f>'[1]13'!E46</f>
        <v>0</v>
      </c>
      <c r="F44" s="15">
        <f t="shared" si="6"/>
        <v>290</v>
      </c>
      <c r="G44" s="15">
        <f>'[1]13'!H46</f>
        <v>152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'[1]13'!B47</f>
        <v>290</v>
      </c>
      <c r="C45" s="16">
        <f>'[1]13'!C47</f>
        <v>0</v>
      </c>
      <c r="D45" s="16">
        <f>'[1]13'!D47</f>
        <v>0</v>
      </c>
      <c r="E45" s="16">
        <f>'[1]13'!E47</f>
        <v>0</v>
      </c>
      <c r="F45" s="15">
        <f t="shared" si="6"/>
        <v>290</v>
      </c>
      <c r="G45" s="15">
        <f>'[1]13'!H47</f>
        <v>152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'[1]13'!B48</f>
        <v>290</v>
      </c>
      <c r="C46" s="16">
        <f>'[1]13'!C48</f>
        <v>0</v>
      </c>
      <c r="D46" s="16">
        <f>'[1]13'!D48</f>
        <v>0</v>
      </c>
      <c r="E46" s="16">
        <f>'[1]13'!E48</f>
        <v>0</v>
      </c>
      <c r="F46" s="15">
        <f t="shared" si="6"/>
        <v>290</v>
      </c>
      <c r="G46" s="15">
        <f>'[1]13'!H48</f>
        <v>152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'[1]13'!B49</f>
        <v>290</v>
      </c>
      <c r="C47" s="16">
        <f>'[1]13'!C49</f>
        <v>0</v>
      </c>
      <c r="D47" s="16">
        <f>'[1]13'!D49</f>
        <v>0</v>
      </c>
      <c r="E47" s="16">
        <f>'[1]13'!E49</f>
        <v>0</v>
      </c>
      <c r="F47" s="15">
        <f t="shared" si="6"/>
        <v>290</v>
      </c>
      <c r="G47" s="15">
        <f>'[1]13'!H49</f>
        <v>152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'[1]13'!B50</f>
        <v>290</v>
      </c>
      <c r="C48" s="16">
        <f>'[1]13'!C50</f>
        <v>0</v>
      </c>
      <c r="D48" s="16">
        <f>'[1]13'!D50</f>
        <v>0</v>
      </c>
      <c r="E48" s="16">
        <f>'[1]13'!E50</f>
        <v>0</v>
      </c>
      <c r="F48" s="15">
        <f t="shared" si="6"/>
        <v>290</v>
      </c>
      <c r="G48" s="15">
        <f>'[1]13'!H50</f>
        <v>152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'[1]13'!B51</f>
        <v>290</v>
      </c>
      <c r="C49" s="16">
        <f>'[1]13'!C51</f>
        <v>0</v>
      </c>
      <c r="D49" s="16">
        <f>'[1]13'!D51</f>
        <v>0</v>
      </c>
      <c r="E49" s="16">
        <f>'[1]13'!E51</f>
        <v>0</v>
      </c>
      <c r="F49" s="15">
        <f t="shared" si="6"/>
        <v>290</v>
      </c>
      <c r="G49" s="15">
        <f>'[1]13'!H51</f>
        <v>152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'[1]13'!B52</f>
        <v>290</v>
      </c>
      <c r="C50" s="16">
        <f>'[1]13'!C52</f>
        <v>0</v>
      </c>
      <c r="D50" s="16">
        <f>'[1]13'!D52</f>
        <v>0</v>
      </c>
      <c r="E50" s="16">
        <f>'[1]13'!E52</f>
        <v>0</v>
      </c>
      <c r="F50" s="15">
        <f t="shared" si="6"/>
        <v>290</v>
      </c>
      <c r="G50" s="15">
        <f>'[1]13'!H52</f>
        <v>152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'[1]13'!B53</f>
        <v>290</v>
      </c>
      <c r="C51" s="16">
        <f>'[1]13'!C53</f>
        <v>0</v>
      </c>
      <c r="D51" s="16">
        <f>'[1]13'!D53</f>
        <v>0</v>
      </c>
      <c r="E51" s="16">
        <f>'[1]13'!E53</f>
        <v>0</v>
      </c>
      <c r="F51" s="15">
        <f t="shared" si="6"/>
        <v>290</v>
      </c>
      <c r="G51" s="15">
        <f>'[1]13'!H53</f>
        <v>152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'[1]13'!B54</f>
        <v>290</v>
      </c>
      <c r="C52" s="16">
        <f>'[1]13'!C54</f>
        <v>0</v>
      </c>
      <c r="D52" s="16">
        <f>'[1]13'!D54</f>
        <v>0</v>
      </c>
      <c r="E52" s="16">
        <f>'[1]13'!E54</f>
        <v>0</v>
      </c>
      <c r="F52" s="15">
        <f t="shared" si="6"/>
        <v>290</v>
      </c>
      <c r="G52" s="15">
        <f>'[1]13'!H54</f>
        <v>152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'[1]13'!B55</f>
        <v>290</v>
      </c>
      <c r="C53" s="16">
        <f>'[1]13'!C55</f>
        <v>0</v>
      </c>
      <c r="D53" s="16">
        <f>'[1]13'!D55</f>
        <v>0</v>
      </c>
      <c r="E53" s="16">
        <f>'[1]13'!E55</f>
        <v>0</v>
      </c>
      <c r="F53" s="15">
        <f t="shared" si="6"/>
        <v>290</v>
      </c>
      <c r="G53" s="15">
        <f>'[1]13'!H55</f>
        <v>148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'[1]13'!B56</f>
        <v>290</v>
      </c>
      <c r="C54" s="16">
        <f>'[1]13'!C56</f>
        <v>0</v>
      </c>
      <c r="D54" s="16">
        <f>'[1]13'!D56</f>
        <v>0</v>
      </c>
      <c r="E54" s="16">
        <f>'[1]13'!E56</f>
        <v>0</v>
      </c>
      <c r="F54" s="15">
        <f t="shared" si="6"/>
        <v>290</v>
      </c>
      <c r="G54" s="15">
        <f>'[1]13'!H56</f>
        <v>148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'[1]13'!B57</f>
        <v>290</v>
      </c>
      <c r="C55" s="16">
        <f>'[1]13'!C57</f>
        <v>0</v>
      </c>
      <c r="D55" s="16">
        <f>'[1]13'!D57</f>
        <v>0</v>
      </c>
      <c r="E55" s="16">
        <f>'[1]13'!E57</f>
        <v>0</v>
      </c>
      <c r="F55" s="15">
        <f t="shared" si="6"/>
        <v>290</v>
      </c>
      <c r="G55" s="15">
        <f>'[1]13'!H57</f>
        <v>148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'[1]13'!B58</f>
        <v>290</v>
      </c>
      <c r="C56" s="16">
        <f>'[1]13'!C58</f>
        <v>0</v>
      </c>
      <c r="D56" s="16">
        <f>'[1]13'!D58</f>
        <v>0</v>
      </c>
      <c r="E56" s="16">
        <f>'[1]13'!E58</f>
        <v>0</v>
      </c>
      <c r="F56" s="15">
        <f t="shared" si="6"/>
        <v>290</v>
      </c>
      <c r="G56" s="15">
        <f>'[1]13'!H58</f>
        <v>148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'[1]13'!B59</f>
        <v>290</v>
      </c>
      <c r="C57" s="16">
        <f>'[1]13'!C59</f>
        <v>0</v>
      </c>
      <c r="D57" s="16">
        <f>'[1]13'!D59</f>
        <v>0</v>
      </c>
      <c r="E57" s="16">
        <f>'[1]13'!E59</f>
        <v>0</v>
      </c>
      <c r="F57" s="15">
        <f t="shared" si="6"/>
        <v>290</v>
      </c>
      <c r="G57" s="15">
        <f>'[1]13'!H59</f>
        <v>148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'[1]13'!B60</f>
        <v>290</v>
      </c>
      <c r="C58" s="16">
        <f>'[1]13'!C60</f>
        <v>0</v>
      </c>
      <c r="D58" s="16">
        <f>'[1]13'!D60</f>
        <v>0</v>
      </c>
      <c r="E58" s="16">
        <f>'[1]13'!E60</f>
        <v>0</v>
      </c>
      <c r="F58" s="15">
        <f t="shared" si="6"/>
        <v>290</v>
      </c>
      <c r="G58" s="15">
        <f>'[1]13'!H60</f>
        <v>148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'[1]13'!B61</f>
        <v>290</v>
      </c>
      <c r="C59" s="16">
        <f>'[1]13'!C61</f>
        <v>0</v>
      </c>
      <c r="D59" s="16">
        <f>'[1]13'!D61</f>
        <v>0</v>
      </c>
      <c r="E59" s="16">
        <f>'[1]13'!E61</f>
        <v>0</v>
      </c>
      <c r="F59" s="15">
        <f t="shared" si="6"/>
        <v>290</v>
      </c>
      <c r="G59" s="15">
        <f>'[1]13'!H61</f>
        <v>148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'[1]13'!B62</f>
        <v>290</v>
      </c>
      <c r="C60" s="16">
        <f>'[1]13'!C62</f>
        <v>0</v>
      </c>
      <c r="D60" s="16">
        <f>'[1]13'!D62</f>
        <v>0</v>
      </c>
      <c r="E60" s="16">
        <f>'[1]13'!E62</f>
        <v>0</v>
      </c>
      <c r="F60" s="15">
        <f t="shared" si="6"/>
        <v>290</v>
      </c>
      <c r="G60" s="15">
        <f>'[1]13'!H62</f>
        <v>145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'[1]13'!B63</f>
        <v>290</v>
      </c>
      <c r="C61" s="16">
        <f>'[1]13'!C63</f>
        <v>0</v>
      </c>
      <c r="D61" s="16">
        <f>'[1]13'!D63</f>
        <v>0</v>
      </c>
      <c r="E61" s="16">
        <f>'[1]13'!E63</f>
        <v>0</v>
      </c>
      <c r="F61" s="15">
        <f t="shared" si="6"/>
        <v>290</v>
      </c>
      <c r="G61" s="15">
        <f>'[1]13'!H63</f>
        <v>145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'[1]13'!B64</f>
        <v>290</v>
      </c>
      <c r="C62" s="16">
        <f>'[1]13'!C64</f>
        <v>0</v>
      </c>
      <c r="D62" s="16">
        <f>'[1]13'!D64</f>
        <v>0</v>
      </c>
      <c r="E62" s="16">
        <f>'[1]13'!E64</f>
        <v>0</v>
      </c>
      <c r="F62" s="15">
        <f t="shared" si="6"/>
        <v>290</v>
      </c>
      <c r="G62" s="15">
        <f>'[1]13'!H64</f>
        <v>145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  <c r="R62" s="17"/>
    </row>
    <row r="63" spans="1:18">
      <c r="A63" s="8" t="s">
        <v>105</v>
      </c>
      <c r="B63" s="15">
        <f>'[1]13'!B65</f>
        <v>290</v>
      </c>
      <c r="C63" s="16">
        <f>'[1]13'!C65</f>
        <v>0</v>
      </c>
      <c r="D63" s="16">
        <f>'[1]13'!D65</f>
        <v>0</v>
      </c>
      <c r="E63" s="16">
        <f>'[1]13'!E65</f>
        <v>0</v>
      </c>
      <c r="F63" s="15">
        <f t="shared" si="6"/>
        <v>290</v>
      </c>
      <c r="G63" s="15">
        <f>'[1]13'!H65</f>
        <v>145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  <c r="R63" s="17"/>
    </row>
    <row r="64" spans="1:18">
      <c r="A64" s="8" t="s">
        <v>106</v>
      </c>
      <c r="B64" s="15">
        <f>'[1]13'!B66</f>
        <v>290</v>
      </c>
      <c r="C64" s="16">
        <f>'[1]13'!C66</f>
        <v>0</v>
      </c>
      <c r="D64" s="16">
        <f>'[1]13'!D66</f>
        <v>0</v>
      </c>
      <c r="E64" s="16">
        <f>'[1]13'!E66</f>
        <v>0</v>
      </c>
      <c r="F64" s="15">
        <f t="shared" si="6"/>
        <v>290</v>
      </c>
      <c r="G64" s="15">
        <f>'[1]13'!H66</f>
        <v>145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  <c r="R64" s="17"/>
    </row>
    <row r="65" spans="1:19">
      <c r="A65" s="8" t="s">
        <v>107</v>
      </c>
      <c r="B65" s="15">
        <f>'[1]13'!B67</f>
        <v>290</v>
      </c>
      <c r="C65" s="16">
        <f>'[1]13'!C67</f>
        <v>0</v>
      </c>
      <c r="D65" s="16">
        <f>'[1]13'!D67</f>
        <v>0</v>
      </c>
      <c r="E65" s="16">
        <f>'[1]13'!E67</f>
        <v>0</v>
      </c>
      <c r="F65" s="15">
        <f t="shared" si="6"/>
        <v>290</v>
      </c>
      <c r="G65" s="15">
        <f>'[1]13'!H67</f>
        <v>145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  <c r="R65" s="17"/>
    </row>
    <row r="66" spans="1:19">
      <c r="A66" s="8" t="s">
        <v>108</v>
      </c>
      <c r="B66" s="15">
        <f>'[1]13'!B68</f>
        <v>290</v>
      </c>
      <c r="C66" s="16">
        <f>'[1]13'!C68</f>
        <v>0</v>
      </c>
      <c r="D66" s="16">
        <f>'[1]13'!D68</f>
        <v>0</v>
      </c>
      <c r="E66" s="16">
        <f>'[1]13'!E68</f>
        <v>0</v>
      </c>
      <c r="F66" s="15">
        <f t="shared" si="6"/>
        <v>290</v>
      </c>
      <c r="G66" s="15">
        <f>'[1]13'!H68</f>
        <v>148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'[1]13'!B69</f>
        <v>290</v>
      </c>
      <c r="C67" s="16">
        <f>'[1]13'!C69</f>
        <v>0</v>
      </c>
      <c r="D67" s="16">
        <f>'[1]13'!D69</f>
        <v>0</v>
      </c>
      <c r="E67" s="16">
        <f>'[1]13'!E69</f>
        <v>0</v>
      </c>
      <c r="F67" s="15">
        <f t="shared" si="6"/>
        <v>290</v>
      </c>
      <c r="G67" s="15">
        <f>'[1]13'!H69</f>
        <v>148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'[1]13'!B70</f>
        <v>290</v>
      </c>
      <c r="C68" s="16">
        <f>'[1]13'!C70</f>
        <v>0</v>
      </c>
      <c r="D68" s="16">
        <f>'[1]13'!D70</f>
        <v>0</v>
      </c>
      <c r="E68" s="16">
        <f>'[1]13'!E70</f>
        <v>0</v>
      </c>
      <c r="F68" s="15">
        <f t="shared" si="6"/>
        <v>290</v>
      </c>
      <c r="G68" s="15">
        <f>'[1]13'!H70</f>
        <v>148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'[1]13'!B71</f>
        <v>290</v>
      </c>
      <c r="C69" s="16">
        <f>'[1]13'!C71</f>
        <v>0</v>
      </c>
      <c r="D69" s="16">
        <f>'[1]13'!D71</f>
        <v>0</v>
      </c>
      <c r="E69" s="16">
        <f>'[1]13'!E71</f>
        <v>0</v>
      </c>
      <c r="F69" s="15">
        <f t="shared" ref="F69:F98" si="17">SUM(B69:E69)</f>
        <v>290</v>
      </c>
      <c r="G69" s="15">
        <f>'[1]13'!H71</f>
        <v>148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'[1]13'!B72</f>
        <v>290</v>
      </c>
      <c r="C70" s="16">
        <f>'[1]13'!C72</f>
        <v>0</v>
      </c>
      <c r="D70" s="16">
        <f>'[1]13'!D72</f>
        <v>0</v>
      </c>
      <c r="E70" s="16">
        <f>'[1]13'!E72</f>
        <v>0</v>
      </c>
      <c r="F70" s="15">
        <f t="shared" si="17"/>
        <v>290</v>
      </c>
      <c r="G70" s="15">
        <f>'[1]13'!H72</f>
        <v>148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'[1]13'!B73</f>
        <v>290</v>
      </c>
      <c r="C71" s="16">
        <f>'[1]13'!C73</f>
        <v>0</v>
      </c>
      <c r="D71" s="16">
        <f>'[1]13'!D73</f>
        <v>0</v>
      </c>
      <c r="E71" s="16">
        <f>'[1]13'!E73</f>
        <v>0</v>
      </c>
      <c r="F71" s="15">
        <f t="shared" si="17"/>
        <v>290</v>
      </c>
      <c r="G71" s="15">
        <f>'[1]13'!H73</f>
        <v>150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'[1]13'!B74</f>
        <v>290</v>
      </c>
      <c r="C72" s="16">
        <f>'[1]13'!C74</f>
        <v>0</v>
      </c>
      <c r="D72" s="16">
        <f>'[1]13'!D74</f>
        <v>0</v>
      </c>
      <c r="E72" s="16">
        <f>'[1]13'!E74</f>
        <v>0</v>
      </c>
      <c r="F72" s="15">
        <f t="shared" si="17"/>
        <v>290</v>
      </c>
      <c r="G72" s="15">
        <f>'[1]13'!H74</f>
        <v>150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'[1]13'!B75</f>
        <v>290</v>
      </c>
      <c r="C73" s="16">
        <f>'[1]13'!C75</f>
        <v>0</v>
      </c>
      <c r="D73" s="16">
        <f>'[1]13'!D75</f>
        <v>0</v>
      </c>
      <c r="E73" s="16">
        <f>'[1]13'!E75</f>
        <v>0</v>
      </c>
      <c r="F73" s="15">
        <f t="shared" si="17"/>
        <v>290</v>
      </c>
      <c r="G73" s="15">
        <f>'[1]13'!H75</f>
        <v>150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'[1]13'!B76</f>
        <v>290</v>
      </c>
      <c r="C74" s="16">
        <f>'[1]13'!C76</f>
        <v>0</v>
      </c>
      <c r="D74" s="16">
        <f>'[1]13'!D76</f>
        <v>0</v>
      </c>
      <c r="E74" s="16">
        <f>'[1]13'!E76</f>
        <v>0</v>
      </c>
      <c r="F74" s="15">
        <f t="shared" si="17"/>
        <v>290</v>
      </c>
      <c r="G74" s="15">
        <f>'[1]13'!H76</f>
        <v>150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'[1]13'!B77</f>
        <v>290</v>
      </c>
      <c r="C75" s="16">
        <f>'[1]13'!C77</f>
        <v>0</v>
      </c>
      <c r="D75" s="16">
        <f>'[1]13'!D77</f>
        <v>0</v>
      </c>
      <c r="E75" s="16">
        <f>'[1]13'!E77</f>
        <v>0</v>
      </c>
      <c r="F75" s="15">
        <f t="shared" si="17"/>
        <v>290</v>
      </c>
      <c r="G75" s="15">
        <f>'[1]13'!H77</f>
        <v>150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'[1]13'!B78</f>
        <v>290</v>
      </c>
      <c r="C76" s="16">
        <f>'[1]13'!C78</f>
        <v>0</v>
      </c>
      <c r="D76" s="16">
        <f>'[1]13'!D78</f>
        <v>0</v>
      </c>
      <c r="E76" s="16">
        <f>'[1]13'!E78</f>
        <v>0</v>
      </c>
      <c r="F76" s="15">
        <f t="shared" si="17"/>
        <v>290</v>
      </c>
      <c r="G76" s="15">
        <f>'[1]13'!H78</f>
        <v>150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'[1]13'!B79</f>
        <v>290</v>
      </c>
      <c r="C77" s="16">
        <f>'[1]13'!C79</f>
        <v>0</v>
      </c>
      <c r="D77" s="16">
        <f>'[1]13'!D79</f>
        <v>0</v>
      </c>
      <c r="E77" s="16">
        <f>'[1]13'!E79</f>
        <v>0</v>
      </c>
      <c r="F77" s="15">
        <f t="shared" si="17"/>
        <v>290</v>
      </c>
      <c r="G77" s="15">
        <f>'[1]13'!H79</f>
        <v>150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'[1]13'!B80</f>
        <v>290</v>
      </c>
      <c r="C78" s="16">
        <f>'[1]13'!C80</f>
        <v>0</v>
      </c>
      <c r="D78" s="16">
        <f>'[1]13'!D80</f>
        <v>0</v>
      </c>
      <c r="E78" s="16">
        <f>'[1]13'!E80</f>
        <v>0</v>
      </c>
      <c r="F78" s="15">
        <f t="shared" si="17"/>
        <v>290</v>
      </c>
      <c r="G78" s="15">
        <f>'[1]13'!H80</f>
        <v>150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'[1]13'!B81</f>
        <v>290</v>
      </c>
      <c r="C79" s="16">
        <f>'[1]13'!C81</f>
        <v>0</v>
      </c>
      <c r="D79" s="16">
        <f>'[1]13'!D81</f>
        <v>0</v>
      </c>
      <c r="E79" s="16">
        <f>'[1]13'!E81</f>
        <v>0</v>
      </c>
      <c r="F79" s="15">
        <f t="shared" si="17"/>
        <v>290</v>
      </c>
      <c r="G79" s="15">
        <f>'[1]13'!H81</f>
        <v>150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'[1]13'!B82</f>
        <v>290</v>
      </c>
      <c r="C80" s="16">
        <f>'[1]13'!C82</f>
        <v>0</v>
      </c>
      <c r="D80" s="16">
        <f>'[1]13'!D82</f>
        <v>0</v>
      </c>
      <c r="E80" s="16">
        <f>'[1]13'!E82</f>
        <v>0</v>
      </c>
      <c r="F80" s="15">
        <f t="shared" si="17"/>
        <v>290</v>
      </c>
      <c r="G80" s="15">
        <f>'[1]13'!H82</f>
        <v>150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  <c r="R80" s="17"/>
    </row>
    <row r="81" spans="1:18">
      <c r="A81" s="8" t="s">
        <v>123</v>
      </c>
      <c r="B81" s="15">
        <f>'[1]13'!B83</f>
        <v>290</v>
      </c>
      <c r="C81" s="16">
        <f>'[1]13'!C83</f>
        <v>0</v>
      </c>
      <c r="D81" s="16">
        <f>'[1]13'!D83</f>
        <v>0</v>
      </c>
      <c r="E81" s="16">
        <f>'[1]13'!E83</f>
        <v>0</v>
      </c>
      <c r="F81" s="15">
        <f t="shared" si="17"/>
        <v>290</v>
      </c>
      <c r="G81" s="15">
        <f>'[1]13'!H83</f>
        <v>150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  <c r="R81" s="17"/>
    </row>
    <row r="82" spans="1:18">
      <c r="A82" s="8" t="s">
        <v>124</v>
      </c>
      <c r="B82" s="15">
        <f>'[1]13'!B84</f>
        <v>290</v>
      </c>
      <c r="C82" s="16">
        <f>'[1]13'!C84</f>
        <v>0</v>
      </c>
      <c r="D82" s="16">
        <f>'[1]13'!D84</f>
        <v>0</v>
      </c>
      <c r="E82" s="16">
        <f>'[1]13'!E84</f>
        <v>0</v>
      </c>
      <c r="F82" s="15">
        <f t="shared" si="17"/>
        <v>290</v>
      </c>
      <c r="G82" s="15">
        <f>'[1]13'!H84</f>
        <v>150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  <c r="R82" s="17"/>
    </row>
    <row r="83" spans="1:18">
      <c r="A83" s="8" t="s">
        <v>125</v>
      </c>
      <c r="B83" s="15">
        <f>'[1]13'!B85</f>
        <v>290</v>
      </c>
      <c r="C83" s="16">
        <f>'[1]13'!C85</f>
        <v>0</v>
      </c>
      <c r="D83" s="16">
        <f>'[1]13'!D85</f>
        <v>0</v>
      </c>
      <c r="E83" s="16">
        <f>'[1]13'!E85</f>
        <v>0</v>
      </c>
      <c r="F83" s="15">
        <f t="shared" si="17"/>
        <v>290</v>
      </c>
      <c r="G83" s="15">
        <f>'[1]13'!H85</f>
        <v>150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'[1]13'!B86</f>
        <v>290</v>
      </c>
      <c r="C84" s="16">
        <f>'[1]13'!C86</f>
        <v>0</v>
      </c>
      <c r="D84" s="16">
        <f>'[1]13'!D86</f>
        <v>0</v>
      </c>
      <c r="E84" s="16">
        <f>'[1]13'!E86</f>
        <v>0</v>
      </c>
      <c r="F84" s="15">
        <f t="shared" si="17"/>
        <v>290</v>
      </c>
      <c r="G84" s="15">
        <f>'[1]13'!H86</f>
        <v>150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'[1]13'!B87</f>
        <v>290</v>
      </c>
      <c r="C85" s="16">
        <f>'[1]13'!C87</f>
        <v>0</v>
      </c>
      <c r="D85" s="16">
        <f>'[1]13'!D87</f>
        <v>0</v>
      </c>
      <c r="E85" s="16">
        <f>'[1]13'!E87</f>
        <v>0</v>
      </c>
      <c r="F85" s="15">
        <f t="shared" si="17"/>
        <v>290</v>
      </c>
      <c r="G85" s="15">
        <f>'[1]13'!H87</f>
        <v>150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'[1]13'!B88</f>
        <v>290</v>
      </c>
      <c r="C86" s="16">
        <f>'[1]13'!C88</f>
        <v>0</v>
      </c>
      <c r="D86" s="16">
        <f>'[1]13'!D88</f>
        <v>0</v>
      </c>
      <c r="E86" s="16">
        <f>'[1]13'!E88</f>
        <v>0</v>
      </c>
      <c r="F86" s="15">
        <f t="shared" si="17"/>
        <v>290</v>
      </c>
      <c r="G86" s="15">
        <f>'[1]13'!H88</f>
        <v>150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'[1]13'!B89</f>
        <v>290</v>
      </c>
      <c r="C87" s="16">
        <f>'[1]13'!C89</f>
        <v>0</v>
      </c>
      <c r="D87" s="16">
        <f>'[1]13'!D89</f>
        <v>0</v>
      </c>
      <c r="E87" s="16">
        <f>'[1]13'!E89</f>
        <v>0</v>
      </c>
      <c r="F87" s="15">
        <f t="shared" si="17"/>
        <v>290</v>
      </c>
      <c r="G87" s="15">
        <f>'[1]13'!H89</f>
        <v>150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'[1]13'!B90</f>
        <v>290</v>
      </c>
      <c r="C88" s="16">
        <f>'[1]13'!C90</f>
        <v>0</v>
      </c>
      <c r="D88" s="16">
        <f>'[1]13'!D90</f>
        <v>0</v>
      </c>
      <c r="E88" s="16">
        <f>'[1]13'!E90</f>
        <v>0</v>
      </c>
      <c r="F88" s="15">
        <f t="shared" si="17"/>
        <v>290</v>
      </c>
      <c r="G88" s="15">
        <f>'[1]13'!H90</f>
        <v>150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'[1]13'!B91</f>
        <v>290</v>
      </c>
      <c r="C89" s="16">
        <f>'[1]13'!C91</f>
        <v>0</v>
      </c>
      <c r="D89" s="16">
        <f>'[1]13'!D91</f>
        <v>0</v>
      </c>
      <c r="E89" s="16">
        <f>'[1]13'!E91</f>
        <v>0</v>
      </c>
      <c r="F89" s="15">
        <f t="shared" si="17"/>
        <v>290</v>
      </c>
      <c r="G89" s="15">
        <f>'[1]13'!H91</f>
        <v>150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'[1]13'!B92</f>
        <v>290</v>
      </c>
      <c r="C90" s="16">
        <f>'[1]13'!C92</f>
        <v>0</v>
      </c>
      <c r="D90" s="16">
        <f>'[1]13'!D92</f>
        <v>0</v>
      </c>
      <c r="E90" s="16">
        <f>'[1]13'!E92</f>
        <v>0</v>
      </c>
      <c r="F90" s="15">
        <f t="shared" si="17"/>
        <v>290</v>
      </c>
      <c r="G90" s="15">
        <f>'[1]13'!H92</f>
        <v>150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'[1]13'!B93</f>
        <v>290</v>
      </c>
      <c r="C91" s="16">
        <f>'[1]13'!C93</f>
        <v>0</v>
      </c>
      <c r="D91" s="16">
        <f>'[1]13'!D93</f>
        <v>0</v>
      </c>
      <c r="E91" s="16">
        <f>'[1]13'!E93</f>
        <v>0</v>
      </c>
      <c r="F91" s="15">
        <f t="shared" si="17"/>
        <v>290</v>
      </c>
      <c r="G91" s="15">
        <f>'[1]13'!H93</f>
        <v>150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'[1]13'!B94</f>
        <v>290</v>
      </c>
      <c r="C92" s="16">
        <f>'[1]13'!C94</f>
        <v>0</v>
      </c>
      <c r="D92" s="16">
        <f>'[1]13'!D94</f>
        <v>0</v>
      </c>
      <c r="E92" s="16">
        <f>'[1]13'!E94</f>
        <v>0</v>
      </c>
      <c r="F92" s="15">
        <f t="shared" si="17"/>
        <v>290</v>
      </c>
      <c r="G92" s="15">
        <f>'[1]13'!H94</f>
        <v>152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'[1]13'!B95</f>
        <v>290</v>
      </c>
      <c r="C93" s="16">
        <f>'[1]13'!C95</f>
        <v>0</v>
      </c>
      <c r="D93" s="16">
        <f>'[1]13'!D95</f>
        <v>0</v>
      </c>
      <c r="E93" s="16">
        <f>'[1]13'!E95</f>
        <v>0</v>
      </c>
      <c r="F93" s="15">
        <f t="shared" si="17"/>
        <v>290</v>
      </c>
      <c r="G93" s="15">
        <f>'[1]13'!H95</f>
        <v>152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'[1]13'!B96</f>
        <v>290</v>
      </c>
      <c r="C94" s="16">
        <f>'[1]13'!C96</f>
        <v>0</v>
      </c>
      <c r="D94" s="16">
        <f>'[1]13'!D96</f>
        <v>0</v>
      </c>
      <c r="E94" s="16">
        <f>'[1]13'!E96</f>
        <v>0</v>
      </c>
      <c r="F94" s="15">
        <f t="shared" si="17"/>
        <v>290</v>
      </c>
      <c r="G94" s="15">
        <f>'[1]13'!H96</f>
        <v>152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'[1]13'!B97</f>
        <v>290</v>
      </c>
      <c r="C95" s="16">
        <f>'[1]13'!C97</f>
        <v>0</v>
      </c>
      <c r="D95" s="16">
        <f>'[1]13'!D97</f>
        <v>0</v>
      </c>
      <c r="E95" s="16">
        <f>'[1]13'!E97</f>
        <v>0</v>
      </c>
      <c r="F95" s="15">
        <f t="shared" si="17"/>
        <v>290</v>
      </c>
      <c r="G95" s="15">
        <f>'[1]13'!H97</f>
        <v>152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'[1]13'!B98</f>
        <v>290</v>
      </c>
      <c r="C96" s="16">
        <f>'[1]13'!C98</f>
        <v>0</v>
      </c>
      <c r="D96" s="16">
        <f>'[1]13'!D98</f>
        <v>0</v>
      </c>
      <c r="E96" s="16">
        <f>'[1]13'!E98</f>
        <v>0</v>
      </c>
      <c r="F96" s="15">
        <f t="shared" si="17"/>
        <v>290</v>
      </c>
      <c r="G96" s="15">
        <f>'[1]13'!H98</f>
        <v>152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'[1]13'!B99</f>
        <v>290</v>
      </c>
      <c r="C97" s="16">
        <f>'[1]13'!C99</f>
        <v>0</v>
      </c>
      <c r="D97" s="16">
        <f>'[1]13'!D99</f>
        <v>0</v>
      </c>
      <c r="E97" s="16">
        <f>'[1]13'!E99</f>
        <v>0</v>
      </c>
      <c r="F97" s="15">
        <f t="shared" si="17"/>
        <v>290</v>
      </c>
      <c r="G97" s="15">
        <f>'[1]13'!H99</f>
        <v>152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'[1]13'!B100</f>
        <v>290</v>
      </c>
      <c r="C98" s="16">
        <f>'[1]13'!C100</f>
        <v>0</v>
      </c>
      <c r="D98" s="16">
        <f>'[1]13'!D100</f>
        <v>0</v>
      </c>
      <c r="E98" s="16">
        <f>'[1]13'!E100</f>
        <v>0</v>
      </c>
      <c r="F98" s="15">
        <f t="shared" si="17"/>
        <v>290</v>
      </c>
      <c r="G98" s="15">
        <f>'[1]13'!H100</f>
        <v>152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3.6025</v>
      </c>
      <c r="L99" s="15">
        <f t="shared" si="18"/>
        <v>2.4E-2</v>
      </c>
      <c r="M99" s="15">
        <f t="shared" si="18"/>
        <v>3.6025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3.6025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45486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'[2]13'!B5</f>
        <v>0</v>
      </c>
      <c r="C3" s="200">
        <f>'[2]13'!C5</f>
        <v>60</v>
      </c>
      <c r="D3" s="200">
        <f>'[2]13'!D5</f>
        <v>0</v>
      </c>
      <c r="E3" s="200">
        <f>'[2]13'!E5</f>
        <v>0</v>
      </c>
      <c r="F3" s="15">
        <f>SUM(B3:E3)</f>
        <v>60</v>
      </c>
      <c r="G3" s="199">
        <f>'[2]13'!H5</f>
        <v>0</v>
      </c>
      <c r="H3" s="200">
        <f>'[2]13'!I5</f>
        <v>0</v>
      </c>
      <c r="I3" s="200">
        <f>'[2]13'!J5</f>
        <v>0</v>
      </c>
      <c r="J3" s="200">
        <f>'[2]13'!K5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'[2]13'!B6</f>
        <v>0</v>
      </c>
      <c r="C4" s="200">
        <f>'[2]13'!C6</f>
        <v>60</v>
      </c>
      <c r="D4" s="200">
        <f>'[2]13'!D6</f>
        <v>0</v>
      </c>
      <c r="E4" s="200">
        <f>'[2]13'!E6</f>
        <v>0</v>
      </c>
      <c r="F4" s="15">
        <f>SUM(B4:E4)</f>
        <v>60</v>
      </c>
      <c r="G4" s="199">
        <f>'[2]13'!H6</f>
        <v>0</v>
      </c>
      <c r="H4" s="200">
        <f>'[2]13'!I6</f>
        <v>0</v>
      </c>
      <c r="I4" s="200">
        <f>'[2]13'!J6</f>
        <v>0</v>
      </c>
      <c r="J4" s="200">
        <f>'[2]13'!K6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'[2]13'!B7</f>
        <v>0</v>
      </c>
      <c r="C5" s="200">
        <f>'[2]13'!C7</f>
        <v>60</v>
      </c>
      <c r="D5" s="200">
        <f>'[2]13'!D7</f>
        <v>0</v>
      </c>
      <c r="E5" s="200">
        <f>'[2]13'!E7</f>
        <v>0</v>
      </c>
      <c r="F5" s="15">
        <f t="shared" ref="F5:F68" si="6">SUM(B5:E5)</f>
        <v>60</v>
      </c>
      <c r="G5" s="199">
        <f>'[2]13'!H7</f>
        <v>0</v>
      </c>
      <c r="H5" s="200">
        <f>'[2]13'!I7</f>
        <v>0</v>
      </c>
      <c r="I5" s="200">
        <f>'[2]13'!J7</f>
        <v>0</v>
      </c>
      <c r="J5" s="200">
        <f>'[2]13'!K7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'[2]13'!B8</f>
        <v>0</v>
      </c>
      <c r="C6" s="200">
        <f>'[2]13'!C8</f>
        <v>60</v>
      </c>
      <c r="D6" s="200">
        <f>'[2]13'!D8</f>
        <v>0</v>
      </c>
      <c r="E6" s="200">
        <f>'[2]13'!E8</f>
        <v>0</v>
      </c>
      <c r="F6" s="15">
        <f t="shared" si="6"/>
        <v>60</v>
      </c>
      <c r="G6" s="199">
        <f>'[2]13'!H8</f>
        <v>0</v>
      </c>
      <c r="H6" s="200">
        <f>'[2]13'!I8</f>
        <v>0</v>
      </c>
      <c r="I6" s="200">
        <f>'[2]13'!J8</f>
        <v>0</v>
      </c>
      <c r="J6" s="200">
        <f>'[2]13'!K8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'[2]13'!B9</f>
        <v>0</v>
      </c>
      <c r="C7" s="200">
        <f>'[2]13'!C9</f>
        <v>60</v>
      </c>
      <c r="D7" s="200">
        <f>'[2]13'!D9</f>
        <v>0</v>
      </c>
      <c r="E7" s="200">
        <f>'[2]13'!E9</f>
        <v>0</v>
      </c>
      <c r="F7" s="15">
        <f t="shared" si="6"/>
        <v>60</v>
      </c>
      <c r="G7" s="199">
        <f>'[2]13'!H9</f>
        <v>0</v>
      </c>
      <c r="H7" s="200">
        <f>'[2]13'!I9</f>
        <v>0</v>
      </c>
      <c r="I7" s="200">
        <f>'[2]13'!J9</f>
        <v>0</v>
      </c>
      <c r="J7" s="200">
        <f>'[2]13'!K9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'[2]13'!B10</f>
        <v>0</v>
      </c>
      <c r="C8" s="200">
        <f>'[2]13'!C10</f>
        <v>60</v>
      </c>
      <c r="D8" s="200">
        <f>'[2]13'!D10</f>
        <v>0</v>
      </c>
      <c r="E8" s="200">
        <f>'[2]13'!E10</f>
        <v>0</v>
      </c>
      <c r="F8" s="15">
        <f t="shared" si="6"/>
        <v>60</v>
      </c>
      <c r="G8" s="199">
        <f>'[2]13'!H10</f>
        <v>0</v>
      </c>
      <c r="H8" s="200">
        <f>'[2]13'!I10</f>
        <v>0</v>
      </c>
      <c r="I8" s="200">
        <f>'[2]13'!J10</f>
        <v>0</v>
      </c>
      <c r="J8" s="200">
        <f>'[2]13'!K10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'[2]13'!B11</f>
        <v>0</v>
      </c>
      <c r="C9" s="200">
        <f>'[2]13'!C11</f>
        <v>60</v>
      </c>
      <c r="D9" s="200">
        <f>'[2]13'!D11</f>
        <v>0</v>
      </c>
      <c r="E9" s="200">
        <f>'[2]13'!E11</f>
        <v>0</v>
      </c>
      <c r="F9" s="15">
        <f t="shared" si="6"/>
        <v>60</v>
      </c>
      <c r="G9" s="199">
        <f>'[2]13'!H11</f>
        <v>0</v>
      </c>
      <c r="H9" s="200">
        <f>'[2]13'!I11</f>
        <v>0</v>
      </c>
      <c r="I9" s="200">
        <f>'[2]13'!J11</f>
        <v>0</v>
      </c>
      <c r="J9" s="200">
        <f>'[2]13'!K11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'[2]13'!B12</f>
        <v>0</v>
      </c>
      <c r="C10" s="200">
        <f>'[2]13'!C12</f>
        <v>60</v>
      </c>
      <c r="D10" s="200">
        <f>'[2]13'!D12</f>
        <v>0</v>
      </c>
      <c r="E10" s="200">
        <f>'[2]13'!E12</f>
        <v>0</v>
      </c>
      <c r="F10" s="15">
        <f t="shared" si="6"/>
        <v>60</v>
      </c>
      <c r="G10" s="199">
        <f>'[2]13'!H12</f>
        <v>0</v>
      </c>
      <c r="H10" s="200">
        <f>'[2]13'!I12</f>
        <v>0</v>
      </c>
      <c r="I10" s="200">
        <f>'[2]13'!J12</f>
        <v>0</v>
      </c>
      <c r="J10" s="200">
        <f>'[2]13'!K12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'[2]13'!B13</f>
        <v>0</v>
      </c>
      <c r="C11" s="200">
        <f>'[2]13'!C13</f>
        <v>60</v>
      </c>
      <c r="D11" s="200">
        <f>'[2]13'!D13</f>
        <v>0</v>
      </c>
      <c r="E11" s="200">
        <f>'[2]13'!E13</f>
        <v>0</v>
      </c>
      <c r="F11" s="15">
        <f t="shared" si="6"/>
        <v>60</v>
      </c>
      <c r="G11" s="199">
        <f>'[2]13'!H13</f>
        <v>0</v>
      </c>
      <c r="H11" s="200">
        <f>'[2]13'!I13</f>
        <v>0</v>
      </c>
      <c r="I11" s="200">
        <f>'[2]13'!J13</f>
        <v>0</v>
      </c>
      <c r="J11" s="200">
        <f>'[2]13'!K13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'[2]13'!B14</f>
        <v>0</v>
      </c>
      <c r="C12" s="200">
        <f>'[2]13'!C14</f>
        <v>60</v>
      </c>
      <c r="D12" s="200">
        <f>'[2]13'!D14</f>
        <v>0</v>
      </c>
      <c r="E12" s="200">
        <f>'[2]13'!E14</f>
        <v>0</v>
      </c>
      <c r="F12" s="15">
        <f t="shared" si="6"/>
        <v>60</v>
      </c>
      <c r="G12" s="199">
        <f>'[2]13'!H14</f>
        <v>0</v>
      </c>
      <c r="H12" s="200">
        <f>'[2]13'!I14</f>
        <v>0</v>
      </c>
      <c r="I12" s="200">
        <f>'[2]13'!J14</f>
        <v>0</v>
      </c>
      <c r="J12" s="200">
        <f>'[2]13'!K14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'[2]13'!B15</f>
        <v>0</v>
      </c>
      <c r="C13" s="200">
        <f>'[2]13'!C15</f>
        <v>60</v>
      </c>
      <c r="D13" s="200">
        <f>'[2]13'!D15</f>
        <v>0</v>
      </c>
      <c r="E13" s="200">
        <f>'[2]13'!E15</f>
        <v>0</v>
      </c>
      <c r="F13" s="15">
        <f t="shared" si="6"/>
        <v>60</v>
      </c>
      <c r="G13" s="199">
        <f>'[2]13'!H15</f>
        <v>0</v>
      </c>
      <c r="H13" s="200">
        <f>'[2]13'!I15</f>
        <v>0</v>
      </c>
      <c r="I13" s="200">
        <f>'[2]13'!J15</f>
        <v>0</v>
      </c>
      <c r="J13" s="200">
        <f>'[2]13'!K15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'[2]13'!B16</f>
        <v>0</v>
      </c>
      <c r="C14" s="200">
        <f>'[2]13'!C16</f>
        <v>60</v>
      </c>
      <c r="D14" s="200">
        <f>'[2]13'!D16</f>
        <v>0</v>
      </c>
      <c r="E14" s="200">
        <f>'[2]13'!E16</f>
        <v>0</v>
      </c>
      <c r="F14" s="15">
        <f t="shared" si="6"/>
        <v>60</v>
      </c>
      <c r="G14" s="199">
        <f>'[2]13'!H16</f>
        <v>0</v>
      </c>
      <c r="H14" s="200">
        <f>'[2]13'!I16</f>
        <v>0</v>
      </c>
      <c r="I14" s="200">
        <f>'[2]13'!J16</f>
        <v>0</v>
      </c>
      <c r="J14" s="200">
        <f>'[2]13'!K16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'[2]13'!B17</f>
        <v>0</v>
      </c>
      <c r="C15" s="200">
        <f>'[2]13'!C17</f>
        <v>60</v>
      </c>
      <c r="D15" s="200">
        <f>'[2]13'!D17</f>
        <v>0</v>
      </c>
      <c r="E15" s="200">
        <f>'[2]13'!E17</f>
        <v>0</v>
      </c>
      <c r="F15" s="15">
        <f t="shared" si="6"/>
        <v>60</v>
      </c>
      <c r="G15" s="199">
        <f>'[2]13'!H17</f>
        <v>0</v>
      </c>
      <c r="H15" s="200">
        <f>'[2]13'!I17</f>
        <v>0</v>
      </c>
      <c r="I15" s="200">
        <f>'[2]13'!J17</f>
        <v>0</v>
      </c>
      <c r="J15" s="200">
        <f>'[2]13'!K17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'[2]13'!B18</f>
        <v>0</v>
      </c>
      <c r="C16" s="200">
        <f>'[2]13'!C18</f>
        <v>60</v>
      </c>
      <c r="D16" s="200">
        <f>'[2]13'!D18</f>
        <v>0</v>
      </c>
      <c r="E16" s="200">
        <f>'[2]13'!E18</f>
        <v>0</v>
      </c>
      <c r="F16" s="15">
        <f t="shared" si="6"/>
        <v>60</v>
      </c>
      <c r="G16" s="199">
        <f>'[2]13'!H18</f>
        <v>0</v>
      </c>
      <c r="H16" s="200">
        <f>'[2]13'!I18</f>
        <v>0</v>
      </c>
      <c r="I16" s="200">
        <f>'[2]13'!J18</f>
        <v>0</v>
      </c>
      <c r="J16" s="200">
        <f>'[2]13'!K18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'[2]13'!B19</f>
        <v>0</v>
      </c>
      <c r="C17" s="200">
        <f>'[2]13'!C19</f>
        <v>60</v>
      </c>
      <c r="D17" s="200">
        <f>'[2]13'!D19</f>
        <v>0</v>
      </c>
      <c r="E17" s="200">
        <f>'[2]13'!E19</f>
        <v>0</v>
      </c>
      <c r="F17" s="15">
        <f t="shared" si="6"/>
        <v>60</v>
      </c>
      <c r="G17" s="199">
        <f>'[2]13'!H19</f>
        <v>0</v>
      </c>
      <c r="H17" s="200">
        <f>'[2]13'!I19</f>
        <v>0</v>
      </c>
      <c r="I17" s="200">
        <f>'[2]13'!J19</f>
        <v>0</v>
      </c>
      <c r="J17" s="200">
        <f>'[2]13'!K19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'[2]13'!B20</f>
        <v>0</v>
      </c>
      <c r="C18" s="200">
        <f>'[2]13'!C20</f>
        <v>60</v>
      </c>
      <c r="D18" s="200">
        <f>'[2]13'!D20</f>
        <v>0</v>
      </c>
      <c r="E18" s="200">
        <f>'[2]13'!E20</f>
        <v>0</v>
      </c>
      <c r="F18" s="15">
        <f t="shared" si="6"/>
        <v>60</v>
      </c>
      <c r="G18" s="199">
        <f>'[2]13'!H20</f>
        <v>0</v>
      </c>
      <c r="H18" s="200">
        <f>'[2]13'!I20</f>
        <v>0</v>
      </c>
      <c r="I18" s="200">
        <f>'[2]13'!J20</f>
        <v>0</v>
      </c>
      <c r="J18" s="200">
        <f>'[2]13'!K20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'[2]13'!B21</f>
        <v>0</v>
      </c>
      <c r="C19" s="200">
        <f>'[2]13'!C21</f>
        <v>60</v>
      </c>
      <c r="D19" s="200">
        <f>'[2]13'!D21</f>
        <v>0</v>
      </c>
      <c r="E19" s="200">
        <f>'[2]13'!E21</f>
        <v>0</v>
      </c>
      <c r="F19" s="15">
        <f t="shared" si="6"/>
        <v>60</v>
      </c>
      <c r="G19" s="199">
        <f>'[2]13'!H21</f>
        <v>0</v>
      </c>
      <c r="H19" s="200">
        <f>'[2]13'!I21</f>
        <v>0</v>
      </c>
      <c r="I19" s="200">
        <f>'[2]13'!J21</f>
        <v>0</v>
      </c>
      <c r="J19" s="200">
        <f>'[2]13'!K21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'[2]13'!B22</f>
        <v>0</v>
      </c>
      <c r="C20" s="200">
        <f>'[2]13'!C22</f>
        <v>60</v>
      </c>
      <c r="D20" s="200">
        <f>'[2]13'!D22</f>
        <v>0</v>
      </c>
      <c r="E20" s="200">
        <f>'[2]13'!E22</f>
        <v>0</v>
      </c>
      <c r="F20" s="15">
        <f t="shared" si="6"/>
        <v>60</v>
      </c>
      <c r="G20" s="199">
        <f>'[2]13'!H22</f>
        <v>0</v>
      </c>
      <c r="H20" s="200">
        <f>'[2]13'!I22</f>
        <v>0</v>
      </c>
      <c r="I20" s="200">
        <f>'[2]13'!J22</f>
        <v>0</v>
      </c>
      <c r="J20" s="200">
        <f>'[2]13'!K22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'[2]13'!B23</f>
        <v>0</v>
      </c>
      <c r="C21" s="200">
        <f>'[2]13'!C23</f>
        <v>60</v>
      </c>
      <c r="D21" s="200">
        <f>'[2]13'!D23</f>
        <v>0</v>
      </c>
      <c r="E21" s="200">
        <f>'[2]13'!E23</f>
        <v>0</v>
      </c>
      <c r="F21" s="15">
        <f t="shared" si="6"/>
        <v>60</v>
      </c>
      <c r="G21" s="199">
        <f>'[2]13'!H23</f>
        <v>0</v>
      </c>
      <c r="H21" s="200">
        <f>'[2]13'!I23</f>
        <v>0</v>
      </c>
      <c r="I21" s="200">
        <f>'[2]13'!J23</f>
        <v>0</v>
      </c>
      <c r="J21" s="200">
        <f>'[2]13'!K23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'[2]13'!B24</f>
        <v>0</v>
      </c>
      <c r="C22" s="200">
        <f>'[2]13'!C24</f>
        <v>60</v>
      </c>
      <c r="D22" s="200">
        <f>'[2]13'!D24</f>
        <v>0</v>
      </c>
      <c r="E22" s="200">
        <f>'[2]13'!E24</f>
        <v>0</v>
      </c>
      <c r="F22" s="15">
        <f t="shared" si="6"/>
        <v>60</v>
      </c>
      <c r="G22" s="199">
        <f>'[2]13'!H24</f>
        <v>0</v>
      </c>
      <c r="H22" s="200">
        <f>'[2]13'!I24</f>
        <v>0</v>
      </c>
      <c r="I22" s="200">
        <f>'[2]13'!J24</f>
        <v>0</v>
      </c>
      <c r="J22" s="200">
        <f>'[2]13'!K24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'[2]13'!B25</f>
        <v>0</v>
      </c>
      <c r="C23" s="200">
        <f>'[2]13'!C25</f>
        <v>60</v>
      </c>
      <c r="D23" s="200">
        <f>'[2]13'!D25</f>
        <v>0</v>
      </c>
      <c r="E23" s="200">
        <f>'[2]13'!E25</f>
        <v>0</v>
      </c>
      <c r="F23" s="15">
        <f t="shared" si="6"/>
        <v>60</v>
      </c>
      <c r="G23" s="199">
        <f>'[2]13'!H25</f>
        <v>0</v>
      </c>
      <c r="H23" s="200">
        <f>'[2]13'!I25</f>
        <v>0</v>
      </c>
      <c r="I23" s="200">
        <f>'[2]13'!J25</f>
        <v>0</v>
      </c>
      <c r="J23" s="200">
        <f>'[2]13'!K25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'[2]13'!B26</f>
        <v>0</v>
      </c>
      <c r="C24" s="200">
        <f>'[2]13'!C26</f>
        <v>60</v>
      </c>
      <c r="D24" s="200">
        <f>'[2]13'!D26</f>
        <v>0</v>
      </c>
      <c r="E24" s="200">
        <f>'[2]13'!E26</f>
        <v>0</v>
      </c>
      <c r="F24" s="15">
        <f t="shared" si="6"/>
        <v>60</v>
      </c>
      <c r="G24" s="199">
        <f>'[2]13'!H26</f>
        <v>0</v>
      </c>
      <c r="H24" s="200">
        <f>'[2]13'!I26</f>
        <v>0</v>
      </c>
      <c r="I24" s="200">
        <f>'[2]13'!J26</f>
        <v>0</v>
      </c>
      <c r="J24" s="200">
        <f>'[2]13'!K26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'[2]13'!B27</f>
        <v>0</v>
      </c>
      <c r="C25" s="200">
        <f>'[2]13'!C27</f>
        <v>60</v>
      </c>
      <c r="D25" s="200">
        <f>'[2]13'!D27</f>
        <v>0</v>
      </c>
      <c r="E25" s="200">
        <f>'[2]13'!E27</f>
        <v>0</v>
      </c>
      <c r="F25" s="15">
        <f t="shared" si="6"/>
        <v>60</v>
      </c>
      <c r="G25" s="199">
        <f>'[2]13'!H27</f>
        <v>0</v>
      </c>
      <c r="H25" s="200">
        <f>'[2]13'!I27</f>
        <v>0</v>
      </c>
      <c r="I25" s="200">
        <f>'[2]13'!J27</f>
        <v>0</v>
      </c>
      <c r="J25" s="200">
        <f>'[2]13'!K27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'[2]13'!B28</f>
        <v>0</v>
      </c>
      <c r="C26" s="200">
        <f>'[2]13'!C28</f>
        <v>60</v>
      </c>
      <c r="D26" s="200">
        <f>'[2]13'!D28</f>
        <v>0</v>
      </c>
      <c r="E26" s="200">
        <f>'[2]13'!E28</f>
        <v>0</v>
      </c>
      <c r="F26" s="15">
        <f t="shared" si="6"/>
        <v>60</v>
      </c>
      <c r="G26" s="199">
        <f>'[2]13'!H28</f>
        <v>0</v>
      </c>
      <c r="H26" s="200">
        <f>'[2]13'!I28</f>
        <v>0</v>
      </c>
      <c r="I26" s="200">
        <f>'[2]13'!J28</f>
        <v>0</v>
      </c>
      <c r="J26" s="200">
        <f>'[2]13'!K28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'[2]13'!B29</f>
        <v>0</v>
      </c>
      <c r="C27" s="200">
        <f>'[2]13'!C29</f>
        <v>60</v>
      </c>
      <c r="D27" s="200">
        <f>'[2]13'!D29</f>
        <v>0</v>
      </c>
      <c r="E27" s="200">
        <f>'[2]13'!E29</f>
        <v>0</v>
      </c>
      <c r="F27" s="15">
        <f t="shared" si="6"/>
        <v>60</v>
      </c>
      <c r="G27" s="199">
        <f>'[2]13'!H29</f>
        <v>0</v>
      </c>
      <c r="H27" s="200">
        <f>'[2]13'!I29</f>
        <v>0</v>
      </c>
      <c r="I27" s="200">
        <f>'[2]13'!J29</f>
        <v>0</v>
      </c>
      <c r="J27" s="200">
        <f>'[2]13'!K29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'[2]13'!B30</f>
        <v>0</v>
      </c>
      <c r="C28" s="200">
        <f>'[2]13'!C30</f>
        <v>60</v>
      </c>
      <c r="D28" s="200">
        <f>'[2]13'!D30</f>
        <v>0</v>
      </c>
      <c r="E28" s="200">
        <f>'[2]13'!E30</f>
        <v>0</v>
      </c>
      <c r="F28" s="15">
        <f t="shared" si="6"/>
        <v>60</v>
      </c>
      <c r="G28" s="199">
        <f>'[2]13'!H30</f>
        <v>0</v>
      </c>
      <c r="H28" s="200">
        <f>'[2]13'!I30</f>
        <v>0</v>
      </c>
      <c r="I28" s="200">
        <f>'[2]13'!J30</f>
        <v>0</v>
      </c>
      <c r="J28" s="200">
        <f>'[2]13'!K30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'[2]13'!B31</f>
        <v>0</v>
      </c>
      <c r="C29" s="200">
        <f>'[2]13'!C31</f>
        <v>60</v>
      </c>
      <c r="D29" s="200">
        <f>'[2]13'!D31</f>
        <v>0</v>
      </c>
      <c r="E29" s="200">
        <f>'[2]13'!E31</f>
        <v>0</v>
      </c>
      <c r="F29" s="15">
        <f t="shared" si="6"/>
        <v>60</v>
      </c>
      <c r="G29" s="199">
        <f>'[2]13'!H31</f>
        <v>0</v>
      </c>
      <c r="H29" s="200">
        <f>'[2]13'!I31</f>
        <v>0</v>
      </c>
      <c r="I29" s="200">
        <f>'[2]13'!J31</f>
        <v>0</v>
      </c>
      <c r="J29" s="200">
        <f>'[2]13'!K31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'[2]13'!B32</f>
        <v>0</v>
      </c>
      <c r="C30" s="200">
        <f>'[2]13'!C32</f>
        <v>60</v>
      </c>
      <c r="D30" s="200">
        <f>'[2]13'!D32</f>
        <v>0</v>
      </c>
      <c r="E30" s="200">
        <f>'[2]13'!E32</f>
        <v>0</v>
      </c>
      <c r="F30" s="15">
        <f t="shared" si="6"/>
        <v>60</v>
      </c>
      <c r="G30" s="199">
        <f>'[2]13'!H32</f>
        <v>0</v>
      </c>
      <c r="H30" s="200">
        <f>'[2]13'!I32</f>
        <v>0</v>
      </c>
      <c r="I30" s="200">
        <f>'[2]13'!J32</f>
        <v>0</v>
      </c>
      <c r="J30" s="200">
        <f>'[2]13'!K32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'[2]13'!B33</f>
        <v>0</v>
      </c>
      <c r="C31" s="200">
        <f>'[2]13'!C33</f>
        <v>60</v>
      </c>
      <c r="D31" s="200">
        <f>'[2]13'!D33</f>
        <v>0</v>
      </c>
      <c r="E31" s="200">
        <f>'[2]13'!E33</f>
        <v>0</v>
      </c>
      <c r="F31" s="15">
        <f t="shared" si="6"/>
        <v>60</v>
      </c>
      <c r="G31" s="199">
        <f>'[2]13'!H33</f>
        <v>0</v>
      </c>
      <c r="H31" s="200">
        <f>'[2]13'!I33</f>
        <v>0</v>
      </c>
      <c r="I31" s="200">
        <f>'[2]13'!J33</f>
        <v>0</v>
      </c>
      <c r="J31" s="200">
        <f>'[2]13'!K33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'[2]13'!B34</f>
        <v>0</v>
      </c>
      <c r="C32" s="200">
        <f>'[2]13'!C34</f>
        <v>60</v>
      </c>
      <c r="D32" s="200">
        <f>'[2]13'!D34</f>
        <v>0</v>
      </c>
      <c r="E32" s="200">
        <f>'[2]13'!E34</f>
        <v>0</v>
      </c>
      <c r="F32" s="15">
        <f t="shared" si="6"/>
        <v>60</v>
      </c>
      <c r="G32" s="199">
        <f>'[2]13'!H34</f>
        <v>0</v>
      </c>
      <c r="H32" s="200">
        <f>'[2]13'!I34</f>
        <v>0</v>
      </c>
      <c r="I32" s="200">
        <f>'[2]13'!J34</f>
        <v>0</v>
      </c>
      <c r="J32" s="200">
        <f>'[2]13'!K34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'[2]13'!B35</f>
        <v>0</v>
      </c>
      <c r="C33" s="200">
        <f>'[2]13'!C35</f>
        <v>60</v>
      </c>
      <c r="D33" s="200">
        <f>'[2]13'!D35</f>
        <v>0</v>
      </c>
      <c r="E33" s="200">
        <f>'[2]13'!E35</f>
        <v>0</v>
      </c>
      <c r="F33" s="15">
        <f t="shared" si="6"/>
        <v>60</v>
      </c>
      <c r="G33" s="199">
        <f>'[2]13'!H35</f>
        <v>0</v>
      </c>
      <c r="H33" s="200">
        <f>'[2]13'!I35</f>
        <v>0</v>
      </c>
      <c r="I33" s="200">
        <f>'[2]13'!J35</f>
        <v>0</v>
      </c>
      <c r="J33" s="200">
        <f>'[2]13'!K35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'[2]13'!B36</f>
        <v>0</v>
      </c>
      <c r="C34" s="200">
        <f>'[2]13'!C36</f>
        <v>60</v>
      </c>
      <c r="D34" s="200">
        <f>'[2]13'!D36</f>
        <v>0</v>
      </c>
      <c r="E34" s="200">
        <f>'[2]13'!E36</f>
        <v>0</v>
      </c>
      <c r="F34" s="15">
        <f t="shared" si="6"/>
        <v>60</v>
      </c>
      <c r="G34" s="199">
        <f>'[2]13'!H36</f>
        <v>0</v>
      </c>
      <c r="H34" s="200">
        <f>'[2]13'!I36</f>
        <v>0</v>
      </c>
      <c r="I34" s="200">
        <f>'[2]13'!J36</f>
        <v>0</v>
      </c>
      <c r="J34" s="200">
        <f>'[2]13'!K36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'[2]13'!B37</f>
        <v>40</v>
      </c>
      <c r="C35" s="200">
        <f>'[2]13'!C37</f>
        <v>30</v>
      </c>
      <c r="D35" s="200">
        <f>'[2]13'!D37</f>
        <v>0</v>
      </c>
      <c r="E35" s="200">
        <f>'[2]13'!E37</f>
        <v>0</v>
      </c>
      <c r="F35" s="15">
        <f t="shared" si="6"/>
        <v>70</v>
      </c>
      <c r="G35" s="199">
        <f>'[2]13'!H37</f>
        <v>0</v>
      </c>
      <c r="H35" s="200">
        <f>'[2]13'!I37</f>
        <v>0</v>
      </c>
      <c r="I35" s="200">
        <f>'[2]13'!J37</f>
        <v>0</v>
      </c>
      <c r="J35" s="200">
        <f>'[2]13'!K37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'[2]13'!B38</f>
        <v>40</v>
      </c>
      <c r="C36" s="200">
        <f>'[2]13'!C38</f>
        <v>30</v>
      </c>
      <c r="D36" s="200">
        <f>'[2]13'!D38</f>
        <v>0</v>
      </c>
      <c r="E36" s="200">
        <f>'[2]13'!E38</f>
        <v>0</v>
      </c>
      <c r="F36" s="15">
        <f t="shared" si="6"/>
        <v>70</v>
      </c>
      <c r="G36" s="199">
        <f>'[2]13'!H38</f>
        <v>0</v>
      </c>
      <c r="H36" s="200">
        <f>'[2]13'!I38</f>
        <v>0</v>
      </c>
      <c r="I36" s="200">
        <f>'[2]13'!J38</f>
        <v>0</v>
      </c>
      <c r="J36" s="200">
        <f>'[2]13'!K38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'[2]13'!B39</f>
        <v>40</v>
      </c>
      <c r="C37" s="200">
        <f>'[2]13'!C39</f>
        <v>30</v>
      </c>
      <c r="D37" s="200">
        <f>'[2]13'!D39</f>
        <v>0</v>
      </c>
      <c r="E37" s="200">
        <f>'[2]13'!E39</f>
        <v>0</v>
      </c>
      <c r="F37" s="15">
        <f t="shared" si="6"/>
        <v>70</v>
      </c>
      <c r="G37" s="199">
        <f>'[2]13'!H39</f>
        <v>0</v>
      </c>
      <c r="H37" s="200">
        <f>'[2]13'!I39</f>
        <v>0</v>
      </c>
      <c r="I37" s="200">
        <f>'[2]13'!J39</f>
        <v>0</v>
      </c>
      <c r="J37" s="200">
        <f>'[2]13'!K39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'[2]13'!B40</f>
        <v>40</v>
      </c>
      <c r="C38" s="200">
        <f>'[2]13'!C40</f>
        <v>30</v>
      </c>
      <c r="D38" s="200">
        <f>'[2]13'!D40</f>
        <v>0</v>
      </c>
      <c r="E38" s="200">
        <f>'[2]13'!E40</f>
        <v>0</v>
      </c>
      <c r="F38" s="15">
        <f t="shared" si="6"/>
        <v>70</v>
      </c>
      <c r="G38" s="199">
        <f>'[2]13'!H40</f>
        <v>0</v>
      </c>
      <c r="H38" s="200">
        <f>'[2]13'!I40</f>
        <v>0</v>
      </c>
      <c r="I38" s="200">
        <f>'[2]13'!J40</f>
        <v>0</v>
      </c>
      <c r="J38" s="200">
        <f>'[2]13'!K40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'[2]13'!B41</f>
        <v>40</v>
      </c>
      <c r="C39" s="200">
        <f>'[2]13'!C41</f>
        <v>30</v>
      </c>
      <c r="D39" s="200">
        <f>'[2]13'!D41</f>
        <v>0</v>
      </c>
      <c r="E39" s="200">
        <f>'[2]13'!E41</f>
        <v>0</v>
      </c>
      <c r="F39" s="15">
        <f t="shared" si="6"/>
        <v>70</v>
      </c>
      <c r="G39" s="199">
        <f>'[2]13'!H41</f>
        <v>0</v>
      </c>
      <c r="H39" s="200">
        <f>'[2]13'!I41</f>
        <v>0</v>
      </c>
      <c r="I39" s="200">
        <f>'[2]13'!J41</f>
        <v>0</v>
      </c>
      <c r="J39" s="200">
        <f>'[2]13'!K41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'[2]13'!B42</f>
        <v>40</v>
      </c>
      <c r="C40" s="200">
        <f>'[2]13'!C42</f>
        <v>30</v>
      </c>
      <c r="D40" s="200">
        <f>'[2]13'!D42</f>
        <v>0</v>
      </c>
      <c r="E40" s="200">
        <f>'[2]13'!E42</f>
        <v>0</v>
      </c>
      <c r="F40" s="15">
        <f t="shared" si="6"/>
        <v>70</v>
      </c>
      <c r="G40" s="199">
        <f>'[2]13'!H42</f>
        <v>0</v>
      </c>
      <c r="H40" s="200">
        <f>'[2]13'!I42</f>
        <v>0</v>
      </c>
      <c r="I40" s="200">
        <f>'[2]13'!J42</f>
        <v>0</v>
      </c>
      <c r="J40" s="200">
        <f>'[2]13'!K42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'[2]13'!B43</f>
        <v>40</v>
      </c>
      <c r="C41" s="200">
        <f>'[2]13'!C43</f>
        <v>30</v>
      </c>
      <c r="D41" s="200">
        <f>'[2]13'!D43</f>
        <v>0</v>
      </c>
      <c r="E41" s="200">
        <f>'[2]13'!E43</f>
        <v>0</v>
      </c>
      <c r="F41" s="15">
        <f t="shared" si="6"/>
        <v>70</v>
      </c>
      <c r="G41" s="199">
        <f>'[2]13'!H43</f>
        <v>0</v>
      </c>
      <c r="H41" s="200">
        <f>'[2]13'!I43</f>
        <v>0</v>
      </c>
      <c r="I41" s="200">
        <f>'[2]13'!J43</f>
        <v>0</v>
      </c>
      <c r="J41" s="200">
        <f>'[2]13'!K43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'[2]13'!B44</f>
        <v>40</v>
      </c>
      <c r="C42" s="200">
        <f>'[2]13'!C44</f>
        <v>30</v>
      </c>
      <c r="D42" s="200">
        <f>'[2]13'!D44</f>
        <v>0</v>
      </c>
      <c r="E42" s="200">
        <f>'[2]13'!E44</f>
        <v>0</v>
      </c>
      <c r="F42" s="15">
        <f t="shared" si="6"/>
        <v>70</v>
      </c>
      <c r="G42" s="199">
        <f>'[2]13'!H44</f>
        <v>0</v>
      </c>
      <c r="H42" s="200">
        <f>'[2]13'!I44</f>
        <v>0</v>
      </c>
      <c r="I42" s="200">
        <f>'[2]13'!J44</f>
        <v>0</v>
      </c>
      <c r="J42" s="200">
        <f>'[2]13'!K44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'[2]13'!B45</f>
        <v>40</v>
      </c>
      <c r="C43" s="200">
        <f>'[2]13'!C45</f>
        <v>30</v>
      </c>
      <c r="D43" s="200">
        <f>'[2]13'!D45</f>
        <v>0</v>
      </c>
      <c r="E43" s="200">
        <f>'[2]13'!E45</f>
        <v>0</v>
      </c>
      <c r="F43" s="15">
        <f t="shared" si="6"/>
        <v>70</v>
      </c>
      <c r="G43" s="199">
        <f>'[2]13'!H45</f>
        <v>0</v>
      </c>
      <c r="H43" s="200">
        <f>'[2]13'!I45</f>
        <v>0</v>
      </c>
      <c r="I43" s="200">
        <f>'[2]13'!J45</f>
        <v>0</v>
      </c>
      <c r="J43" s="200">
        <f>'[2]13'!K45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'[2]13'!B46</f>
        <v>40</v>
      </c>
      <c r="C44" s="200">
        <f>'[2]13'!C46</f>
        <v>30</v>
      </c>
      <c r="D44" s="200">
        <f>'[2]13'!D46</f>
        <v>0</v>
      </c>
      <c r="E44" s="200">
        <f>'[2]13'!E46</f>
        <v>0</v>
      </c>
      <c r="F44" s="15">
        <f t="shared" si="6"/>
        <v>70</v>
      </c>
      <c r="G44" s="199">
        <f>'[2]13'!H46</f>
        <v>0</v>
      </c>
      <c r="H44" s="200">
        <f>'[2]13'!I46</f>
        <v>0</v>
      </c>
      <c r="I44" s="200">
        <f>'[2]13'!J46</f>
        <v>0</v>
      </c>
      <c r="J44" s="200">
        <f>'[2]13'!K46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'[2]13'!B47</f>
        <v>40</v>
      </c>
      <c r="C45" s="200">
        <f>'[2]13'!C47</f>
        <v>30</v>
      </c>
      <c r="D45" s="200">
        <f>'[2]13'!D47</f>
        <v>0</v>
      </c>
      <c r="E45" s="200">
        <f>'[2]13'!E47</f>
        <v>0</v>
      </c>
      <c r="F45" s="15">
        <f t="shared" si="6"/>
        <v>70</v>
      </c>
      <c r="G45" s="199">
        <f>'[2]13'!H47</f>
        <v>0</v>
      </c>
      <c r="H45" s="200">
        <f>'[2]13'!I47</f>
        <v>0</v>
      </c>
      <c r="I45" s="200">
        <f>'[2]13'!J47</f>
        <v>0</v>
      </c>
      <c r="J45" s="200">
        <f>'[2]13'!K47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'[2]13'!B48</f>
        <v>40</v>
      </c>
      <c r="C46" s="200">
        <f>'[2]13'!C48</f>
        <v>30</v>
      </c>
      <c r="D46" s="200">
        <f>'[2]13'!D48</f>
        <v>0</v>
      </c>
      <c r="E46" s="200">
        <f>'[2]13'!E48</f>
        <v>0</v>
      </c>
      <c r="F46" s="15">
        <f t="shared" si="6"/>
        <v>70</v>
      </c>
      <c r="G46" s="199">
        <f>'[2]13'!H48</f>
        <v>0</v>
      </c>
      <c r="H46" s="200">
        <f>'[2]13'!I48</f>
        <v>0</v>
      </c>
      <c r="I46" s="200">
        <f>'[2]13'!J48</f>
        <v>0</v>
      </c>
      <c r="J46" s="200">
        <f>'[2]13'!K48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'[2]13'!B49</f>
        <v>40</v>
      </c>
      <c r="C47" s="200">
        <f>'[2]13'!C49</f>
        <v>30</v>
      </c>
      <c r="D47" s="200">
        <f>'[2]13'!D49</f>
        <v>0</v>
      </c>
      <c r="E47" s="200">
        <f>'[2]13'!E49</f>
        <v>0</v>
      </c>
      <c r="F47" s="15">
        <f t="shared" si="6"/>
        <v>70</v>
      </c>
      <c r="G47" s="199">
        <f>'[2]13'!H49</f>
        <v>0</v>
      </c>
      <c r="H47" s="200">
        <f>'[2]13'!I49</f>
        <v>0</v>
      </c>
      <c r="I47" s="200">
        <f>'[2]13'!J49</f>
        <v>0</v>
      </c>
      <c r="J47" s="200">
        <f>'[2]13'!K49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'[2]13'!B50</f>
        <v>40</v>
      </c>
      <c r="C48" s="200">
        <f>'[2]13'!C50</f>
        <v>30</v>
      </c>
      <c r="D48" s="200">
        <f>'[2]13'!D50</f>
        <v>0</v>
      </c>
      <c r="E48" s="200">
        <f>'[2]13'!E50</f>
        <v>0</v>
      </c>
      <c r="F48" s="15">
        <f t="shared" si="6"/>
        <v>70</v>
      </c>
      <c r="G48" s="199">
        <f>'[2]13'!H50</f>
        <v>0</v>
      </c>
      <c r="H48" s="200">
        <f>'[2]13'!I50</f>
        <v>0</v>
      </c>
      <c r="I48" s="200">
        <f>'[2]13'!J50</f>
        <v>0</v>
      </c>
      <c r="J48" s="200">
        <f>'[2]13'!K50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'[2]13'!B51</f>
        <v>40</v>
      </c>
      <c r="C49" s="200">
        <f>'[2]13'!C51</f>
        <v>30</v>
      </c>
      <c r="D49" s="200">
        <f>'[2]13'!D51</f>
        <v>0</v>
      </c>
      <c r="E49" s="200">
        <f>'[2]13'!E51</f>
        <v>0</v>
      </c>
      <c r="F49" s="15">
        <f t="shared" si="6"/>
        <v>70</v>
      </c>
      <c r="G49" s="199">
        <f>'[2]13'!H51</f>
        <v>0</v>
      </c>
      <c r="H49" s="200">
        <f>'[2]13'!I51</f>
        <v>0</v>
      </c>
      <c r="I49" s="200">
        <f>'[2]13'!J51</f>
        <v>0</v>
      </c>
      <c r="J49" s="200">
        <f>'[2]13'!K51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'[2]13'!B52</f>
        <v>40</v>
      </c>
      <c r="C50" s="200">
        <f>'[2]13'!C52</f>
        <v>30</v>
      </c>
      <c r="D50" s="200">
        <f>'[2]13'!D52</f>
        <v>0</v>
      </c>
      <c r="E50" s="200">
        <f>'[2]13'!E52</f>
        <v>0</v>
      </c>
      <c r="F50" s="15">
        <f t="shared" si="6"/>
        <v>70</v>
      </c>
      <c r="G50" s="199">
        <f>'[2]13'!H52</f>
        <v>0</v>
      </c>
      <c r="H50" s="200">
        <f>'[2]13'!I52</f>
        <v>0</v>
      </c>
      <c r="I50" s="200">
        <f>'[2]13'!J52</f>
        <v>0</v>
      </c>
      <c r="J50" s="200">
        <f>'[2]13'!K52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'[2]13'!B53</f>
        <v>40</v>
      </c>
      <c r="C51" s="200">
        <f>'[2]13'!C53</f>
        <v>30</v>
      </c>
      <c r="D51" s="200">
        <f>'[2]13'!D53</f>
        <v>0</v>
      </c>
      <c r="E51" s="200">
        <f>'[2]13'!E53</f>
        <v>0</v>
      </c>
      <c r="F51" s="15">
        <f t="shared" si="6"/>
        <v>70</v>
      </c>
      <c r="G51" s="199">
        <f>'[2]13'!H53</f>
        <v>0</v>
      </c>
      <c r="H51" s="200">
        <f>'[2]13'!I53</f>
        <v>0</v>
      </c>
      <c r="I51" s="200">
        <f>'[2]13'!J53</f>
        <v>0</v>
      </c>
      <c r="J51" s="200">
        <f>'[2]13'!K53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'[2]13'!B54</f>
        <v>40</v>
      </c>
      <c r="C52" s="200">
        <f>'[2]13'!C54</f>
        <v>30</v>
      </c>
      <c r="D52" s="200">
        <f>'[2]13'!D54</f>
        <v>0</v>
      </c>
      <c r="E52" s="200">
        <f>'[2]13'!E54</f>
        <v>0</v>
      </c>
      <c r="F52" s="15">
        <f t="shared" si="6"/>
        <v>70</v>
      </c>
      <c r="G52" s="199">
        <f>'[2]13'!H54</f>
        <v>0</v>
      </c>
      <c r="H52" s="200">
        <f>'[2]13'!I54</f>
        <v>0</v>
      </c>
      <c r="I52" s="200">
        <f>'[2]13'!J54</f>
        <v>0</v>
      </c>
      <c r="J52" s="200">
        <f>'[2]13'!K54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'[2]13'!B55</f>
        <v>40</v>
      </c>
      <c r="C53" s="200">
        <f>'[2]13'!C55</f>
        <v>30</v>
      </c>
      <c r="D53" s="200">
        <f>'[2]13'!D55</f>
        <v>0</v>
      </c>
      <c r="E53" s="200">
        <f>'[2]13'!E55</f>
        <v>0</v>
      </c>
      <c r="F53" s="15">
        <f t="shared" si="6"/>
        <v>70</v>
      </c>
      <c r="G53" s="199">
        <f>'[2]13'!H55</f>
        <v>0</v>
      </c>
      <c r="H53" s="200">
        <f>'[2]13'!I55</f>
        <v>0</v>
      </c>
      <c r="I53" s="200">
        <f>'[2]13'!J55</f>
        <v>0</v>
      </c>
      <c r="J53" s="200">
        <f>'[2]13'!K55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'[2]13'!B56</f>
        <v>80</v>
      </c>
      <c r="C54" s="200">
        <f>'[2]13'!C56</f>
        <v>0</v>
      </c>
      <c r="D54" s="200">
        <f>'[2]13'!D56</f>
        <v>0</v>
      </c>
      <c r="E54" s="200">
        <f>'[2]13'!E56</f>
        <v>0</v>
      </c>
      <c r="F54" s="15">
        <f t="shared" si="6"/>
        <v>80</v>
      </c>
      <c r="G54" s="199">
        <f>'[2]13'!H56</f>
        <v>0</v>
      </c>
      <c r="H54" s="200">
        <f>'[2]13'!I56</f>
        <v>0</v>
      </c>
      <c r="I54" s="200">
        <f>'[2]13'!J56</f>
        <v>0</v>
      </c>
      <c r="J54" s="200">
        <f>'[2]13'!K56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'[2]13'!B57</f>
        <v>80</v>
      </c>
      <c r="C55" s="200">
        <f>'[2]13'!C57</f>
        <v>0</v>
      </c>
      <c r="D55" s="200">
        <f>'[2]13'!D57</f>
        <v>0</v>
      </c>
      <c r="E55" s="200">
        <f>'[2]13'!E57</f>
        <v>0</v>
      </c>
      <c r="F55" s="15">
        <f t="shared" si="6"/>
        <v>80</v>
      </c>
      <c r="G55" s="199">
        <f>'[2]13'!H57</f>
        <v>0</v>
      </c>
      <c r="H55" s="200">
        <f>'[2]13'!I57</f>
        <v>0</v>
      </c>
      <c r="I55" s="200">
        <f>'[2]13'!J57</f>
        <v>0</v>
      </c>
      <c r="J55" s="200">
        <f>'[2]13'!K57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'[2]13'!B58</f>
        <v>80</v>
      </c>
      <c r="C56" s="200">
        <f>'[2]13'!C58</f>
        <v>0</v>
      </c>
      <c r="D56" s="200">
        <f>'[2]13'!D58</f>
        <v>0</v>
      </c>
      <c r="E56" s="200">
        <f>'[2]13'!E58</f>
        <v>0</v>
      </c>
      <c r="F56" s="15">
        <f t="shared" si="6"/>
        <v>80</v>
      </c>
      <c r="G56" s="199">
        <f>'[2]13'!H58</f>
        <v>0</v>
      </c>
      <c r="H56" s="200">
        <f>'[2]13'!I58</f>
        <v>0</v>
      </c>
      <c r="I56" s="200">
        <f>'[2]13'!J58</f>
        <v>0</v>
      </c>
      <c r="J56" s="200">
        <f>'[2]13'!K58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'[2]13'!B59</f>
        <v>80</v>
      </c>
      <c r="C57" s="200">
        <f>'[2]13'!C59</f>
        <v>0</v>
      </c>
      <c r="D57" s="200">
        <f>'[2]13'!D59</f>
        <v>0</v>
      </c>
      <c r="E57" s="200">
        <f>'[2]13'!E59</f>
        <v>0</v>
      </c>
      <c r="F57" s="15">
        <f t="shared" si="6"/>
        <v>80</v>
      </c>
      <c r="G57" s="199">
        <f>'[2]13'!H59</f>
        <v>0</v>
      </c>
      <c r="H57" s="200">
        <f>'[2]13'!I59</f>
        <v>0</v>
      </c>
      <c r="I57" s="200">
        <f>'[2]13'!J59</f>
        <v>0</v>
      </c>
      <c r="J57" s="200">
        <f>'[2]13'!K59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'[2]13'!B60</f>
        <v>80</v>
      </c>
      <c r="C58" s="200">
        <f>'[2]13'!C60</f>
        <v>0</v>
      </c>
      <c r="D58" s="200">
        <f>'[2]13'!D60</f>
        <v>0</v>
      </c>
      <c r="E58" s="200">
        <f>'[2]13'!E60</f>
        <v>0</v>
      </c>
      <c r="F58" s="15">
        <f t="shared" si="6"/>
        <v>80</v>
      </c>
      <c r="G58" s="199">
        <f>'[2]13'!H60</f>
        <v>0</v>
      </c>
      <c r="H58" s="200">
        <f>'[2]13'!I60</f>
        <v>0</v>
      </c>
      <c r="I58" s="200">
        <f>'[2]13'!J60</f>
        <v>0</v>
      </c>
      <c r="J58" s="200">
        <f>'[2]13'!K60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'[2]13'!B61</f>
        <v>80</v>
      </c>
      <c r="C59" s="200">
        <f>'[2]13'!C61</f>
        <v>0</v>
      </c>
      <c r="D59" s="200">
        <f>'[2]13'!D61</f>
        <v>0</v>
      </c>
      <c r="E59" s="200">
        <f>'[2]13'!E61</f>
        <v>0</v>
      </c>
      <c r="F59" s="15">
        <f t="shared" si="6"/>
        <v>80</v>
      </c>
      <c r="G59" s="199">
        <f>'[2]13'!H61</f>
        <v>0</v>
      </c>
      <c r="H59" s="200">
        <f>'[2]13'!I61</f>
        <v>0</v>
      </c>
      <c r="I59" s="200">
        <f>'[2]13'!J61</f>
        <v>0</v>
      </c>
      <c r="J59" s="200">
        <f>'[2]13'!K61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'[2]13'!B62</f>
        <v>80</v>
      </c>
      <c r="C60" s="200">
        <f>'[2]13'!C62</f>
        <v>0</v>
      </c>
      <c r="D60" s="200">
        <f>'[2]13'!D62</f>
        <v>0</v>
      </c>
      <c r="E60" s="200">
        <f>'[2]13'!E62</f>
        <v>0</v>
      </c>
      <c r="F60" s="15">
        <f t="shared" si="6"/>
        <v>80</v>
      </c>
      <c r="G60" s="199">
        <f>'[2]13'!H62</f>
        <v>0</v>
      </c>
      <c r="H60" s="200">
        <f>'[2]13'!I62</f>
        <v>0</v>
      </c>
      <c r="I60" s="200">
        <f>'[2]13'!J62</f>
        <v>0</v>
      </c>
      <c r="J60" s="200">
        <f>'[2]13'!K62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'[2]13'!B63</f>
        <v>80</v>
      </c>
      <c r="C61" s="200">
        <f>'[2]13'!C63</f>
        <v>0</v>
      </c>
      <c r="D61" s="200">
        <f>'[2]13'!D63</f>
        <v>0</v>
      </c>
      <c r="E61" s="200">
        <f>'[2]13'!E63</f>
        <v>0</v>
      </c>
      <c r="F61" s="15">
        <f t="shared" si="6"/>
        <v>80</v>
      </c>
      <c r="G61" s="199">
        <f>'[2]13'!H63</f>
        <v>0</v>
      </c>
      <c r="H61" s="200">
        <f>'[2]13'!I63</f>
        <v>0</v>
      </c>
      <c r="I61" s="200">
        <f>'[2]13'!J63</f>
        <v>0</v>
      </c>
      <c r="J61" s="200">
        <f>'[2]13'!K63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'[2]13'!B64</f>
        <v>80</v>
      </c>
      <c r="C62" s="200">
        <f>'[2]13'!C64</f>
        <v>0</v>
      </c>
      <c r="D62" s="200">
        <f>'[2]13'!D64</f>
        <v>0</v>
      </c>
      <c r="E62" s="200">
        <f>'[2]13'!E64</f>
        <v>0</v>
      </c>
      <c r="F62" s="15">
        <f t="shared" si="6"/>
        <v>80</v>
      </c>
      <c r="G62" s="199">
        <f>'[2]13'!H64</f>
        <v>0</v>
      </c>
      <c r="H62" s="200">
        <f>'[2]13'!I64</f>
        <v>0</v>
      </c>
      <c r="I62" s="200">
        <f>'[2]13'!J64</f>
        <v>0</v>
      </c>
      <c r="J62" s="200">
        <f>'[2]13'!K64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'[2]13'!B65</f>
        <v>80</v>
      </c>
      <c r="C63" s="200">
        <f>'[2]13'!C65</f>
        <v>0</v>
      </c>
      <c r="D63" s="200">
        <f>'[2]13'!D65</f>
        <v>0</v>
      </c>
      <c r="E63" s="200">
        <f>'[2]13'!E65</f>
        <v>0</v>
      </c>
      <c r="F63" s="15">
        <f t="shared" si="6"/>
        <v>80</v>
      </c>
      <c r="G63" s="199">
        <f>'[2]13'!H65</f>
        <v>0</v>
      </c>
      <c r="H63" s="200">
        <f>'[2]13'!I65</f>
        <v>0</v>
      </c>
      <c r="I63" s="200">
        <f>'[2]13'!J65</f>
        <v>0</v>
      </c>
      <c r="J63" s="200">
        <f>'[2]13'!K65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'[2]13'!B66</f>
        <v>80</v>
      </c>
      <c r="C64" s="200">
        <f>'[2]13'!C66</f>
        <v>0</v>
      </c>
      <c r="D64" s="200">
        <f>'[2]13'!D66</f>
        <v>0</v>
      </c>
      <c r="E64" s="200">
        <f>'[2]13'!E66</f>
        <v>0</v>
      </c>
      <c r="F64" s="15">
        <f t="shared" si="6"/>
        <v>80</v>
      </c>
      <c r="G64" s="199">
        <f>'[2]13'!H66</f>
        <v>0</v>
      </c>
      <c r="H64" s="200">
        <f>'[2]13'!I66</f>
        <v>0</v>
      </c>
      <c r="I64" s="200">
        <f>'[2]13'!J66</f>
        <v>0</v>
      </c>
      <c r="J64" s="200">
        <f>'[2]13'!K66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'[2]13'!B67</f>
        <v>80</v>
      </c>
      <c r="C65" s="200">
        <f>'[2]13'!C67</f>
        <v>0</v>
      </c>
      <c r="D65" s="200">
        <f>'[2]13'!D67</f>
        <v>0</v>
      </c>
      <c r="E65" s="200">
        <f>'[2]13'!E67</f>
        <v>0</v>
      </c>
      <c r="F65" s="15">
        <f t="shared" si="6"/>
        <v>80</v>
      </c>
      <c r="G65" s="199">
        <f>'[2]13'!H67</f>
        <v>0</v>
      </c>
      <c r="H65" s="200">
        <f>'[2]13'!I67</f>
        <v>0</v>
      </c>
      <c r="I65" s="200">
        <f>'[2]13'!J67</f>
        <v>0</v>
      </c>
      <c r="J65" s="200">
        <f>'[2]13'!K67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'[2]13'!B68</f>
        <v>80</v>
      </c>
      <c r="C66" s="200">
        <f>'[2]13'!C68</f>
        <v>0</v>
      </c>
      <c r="D66" s="200">
        <f>'[2]13'!D68</f>
        <v>0</v>
      </c>
      <c r="E66" s="200">
        <f>'[2]13'!E68</f>
        <v>0</v>
      </c>
      <c r="F66" s="15">
        <f t="shared" si="6"/>
        <v>80</v>
      </c>
      <c r="G66" s="199">
        <f>'[2]13'!H68</f>
        <v>0</v>
      </c>
      <c r="H66" s="200">
        <f>'[2]13'!I68</f>
        <v>0</v>
      </c>
      <c r="I66" s="200">
        <f>'[2]13'!J68</f>
        <v>0</v>
      </c>
      <c r="J66" s="200">
        <f>'[2]13'!K68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'[2]13'!B69</f>
        <v>80</v>
      </c>
      <c r="C67" s="200">
        <f>'[2]13'!C69</f>
        <v>0</v>
      </c>
      <c r="D67" s="200">
        <f>'[2]13'!D69</f>
        <v>0</v>
      </c>
      <c r="E67" s="200">
        <f>'[2]13'!E69</f>
        <v>0</v>
      </c>
      <c r="F67" s="15">
        <f t="shared" si="6"/>
        <v>80</v>
      </c>
      <c r="G67" s="199">
        <f>'[2]13'!H69</f>
        <v>0</v>
      </c>
      <c r="H67" s="200">
        <f>'[2]13'!I69</f>
        <v>0</v>
      </c>
      <c r="I67" s="200">
        <f>'[2]13'!J69</f>
        <v>0</v>
      </c>
      <c r="J67" s="200">
        <f>'[2]13'!K69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'[2]13'!B70</f>
        <v>80</v>
      </c>
      <c r="C68" s="200">
        <f>'[2]13'!C70</f>
        <v>0</v>
      </c>
      <c r="D68" s="200">
        <f>'[2]13'!D70</f>
        <v>0</v>
      </c>
      <c r="E68" s="200">
        <f>'[2]13'!E70</f>
        <v>0</v>
      </c>
      <c r="F68" s="15">
        <f t="shared" si="6"/>
        <v>80</v>
      </c>
      <c r="G68" s="199">
        <f>'[2]13'!H70</f>
        <v>0</v>
      </c>
      <c r="H68" s="200">
        <f>'[2]13'!I70</f>
        <v>0</v>
      </c>
      <c r="I68" s="200">
        <f>'[2]13'!J70</f>
        <v>0</v>
      </c>
      <c r="J68" s="200">
        <f>'[2]13'!K70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'[2]13'!B71</f>
        <v>80</v>
      </c>
      <c r="C69" s="200">
        <f>'[2]13'!C71</f>
        <v>0</v>
      </c>
      <c r="D69" s="200">
        <f>'[2]13'!D71</f>
        <v>0</v>
      </c>
      <c r="E69" s="200">
        <f>'[2]13'!E71</f>
        <v>0</v>
      </c>
      <c r="F69" s="15">
        <f t="shared" ref="F69:F98" si="16">SUM(B69:E69)</f>
        <v>80</v>
      </c>
      <c r="G69" s="199">
        <f>'[2]13'!H71</f>
        <v>0</v>
      </c>
      <c r="H69" s="200">
        <f>'[2]13'!I71</f>
        <v>0</v>
      </c>
      <c r="I69" s="200">
        <f>'[2]13'!J71</f>
        <v>0</v>
      </c>
      <c r="J69" s="200">
        <f>'[2]13'!K71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'[2]13'!B72</f>
        <v>80</v>
      </c>
      <c r="C70" s="200">
        <f>'[2]13'!C72</f>
        <v>0</v>
      </c>
      <c r="D70" s="200">
        <f>'[2]13'!D72</f>
        <v>0</v>
      </c>
      <c r="E70" s="200">
        <f>'[2]13'!E72</f>
        <v>0</v>
      </c>
      <c r="F70" s="15">
        <f t="shared" si="16"/>
        <v>80</v>
      </c>
      <c r="G70" s="199">
        <f>'[2]13'!H72</f>
        <v>0</v>
      </c>
      <c r="H70" s="200">
        <f>'[2]13'!I72</f>
        <v>0</v>
      </c>
      <c r="I70" s="200">
        <f>'[2]13'!J72</f>
        <v>0</v>
      </c>
      <c r="J70" s="200">
        <f>'[2]13'!K72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'[2]13'!B73</f>
        <v>80</v>
      </c>
      <c r="C71" s="200">
        <f>'[2]13'!C73</f>
        <v>0</v>
      </c>
      <c r="D71" s="200">
        <f>'[2]13'!D73</f>
        <v>0</v>
      </c>
      <c r="E71" s="200">
        <f>'[2]13'!E73</f>
        <v>0</v>
      </c>
      <c r="F71" s="15">
        <f t="shared" si="16"/>
        <v>80</v>
      </c>
      <c r="G71" s="199">
        <f>'[2]13'!H73</f>
        <v>0</v>
      </c>
      <c r="H71" s="200">
        <f>'[2]13'!I73</f>
        <v>0</v>
      </c>
      <c r="I71" s="200">
        <f>'[2]13'!J73</f>
        <v>0</v>
      </c>
      <c r="J71" s="200">
        <f>'[2]13'!K73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'[2]13'!B74</f>
        <v>80</v>
      </c>
      <c r="C72" s="200">
        <f>'[2]13'!C74</f>
        <v>0</v>
      </c>
      <c r="D72" s="200">
        <f>'[2]13'!D74</f>
        <v>0</v>
      </c>
      <c r="E72" s="200">
        <f>'[2]13'!E74</f>
        <v>0</v>
      </c>
      <c r="F72" s="15">
        <f t="shared" si="16"/>
        <v>80</v>
      </c>
      <c r="G72" s="199">
        <f>'[2]13'!H74</f>
        <v>0</v>
      </c>
      <c r="H72" s="200">
        <f>'[2]13'!I74</f>
        <v>0</v>
      </c>
      <c r="I72" s="200">
        <f>'[2]13'!J74</f>
        <v>0</v>
      </c>
      <c r="J72" s="200">
        <f>'[2]13'!K74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'[2]13'!B75</f>
        <v>80</v>
      </c>
      <c r="C73" s="200">
        <f>'[2]13'!C75</f>
        <v>0</v>
      </c>
      <c r="D73" s="200">
        <f>'[2]13'!D75</f>
        <v>0</v>
      </c>
      <c r="E73" s="200">
        <f>'[2]13'!E75</f>
        <v>0</v>
      </c>
      <c r="F73" s="15">
        <f t="shared" si="16"/>
        <v>80</v>
      </c>
      <c r="G73" s="199">
        <f>'[2]13'!H75</f>
        <v>0</v>
      </c>
      <c r="H73" s="200">
        <f>'[2]13'!I75</f>
        <v>0</v>
      </c>
      <c r="I73" s="200">
        <f>'[2]13'!J75</f>
        <v>0</v>
      </c>
      <c r="J73" s="200">
        <f>'[2]13'!K75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'[2]13'!B76</f>
        <v>80</v>
      </c>
      <c r="C74" s="200">
        <f>'[2]13'!C76</f>
        <v>0</v>
      </c>
      <c r="D74" s="200">
        <f>'[2]13'!D76</f>
        <v>0</v>
      </c>
      <c r="E74" s="200">
        <f>'[2]13'!E76</f>
        <v>0</v>
      </c>
      <c r="F74" s="15">
        <f t="shared" si="16"/>
        <v>80</v>
      </c>
      <c r="G74" s="199">
        <f>'[2]13'!H76</f>
        <v>0</v>
      </c>
      <c r="H74" s="200">
        <f>'[2]13'!I76</f>
        <v>0</v>
      </c>
      <c r="I74" s="200">
        <f>'[2]13'!J76</f>
        <v>0</v>
      </c>
      <c r="J74" s="200">
        <f>'[2]13'!K76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'[2]13'!B77</f>
        <v>80</v>
      </c>
      <c r="C75" s="200">
        <f>'[2]13'!C77</f>
        <v>0</v>
      </c>
      <c r="D75" s="200">
        <f>'[2]13'!D77</f>
        <v>0</v>
      </c>
      <c r="E75" s="200">
        <f>'[2]13'!E77</f>
        <v>0</v>
      </c>
      <c r="F75" s="15">
        <f t="shared" si="16"/>
        <v>80</v>
      </c>
      <c r="G75" s="199">
        <f>'[2]13'!H77</f>
        <v>0</v>
      </c>
      <c r="H75" s="200">
        <f>'[2]13'!I77</f>
        <v>0</v>
      </c>
      <c r="I75" s="200">
        <f>'[2]13'!J77</f>
        <v>0</v>
      </c>
      <c r="J75" s="200">
        <f>'[2]13'!K77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'[2]13'!B78</f>
        <v>80</v>
      </c>
      <c r="C76" s="200">
        <f>'[2]13'!C78</f>
        <v>0</v>
      </c>
      <c r="D76" s="200">
        <f>'[2]13'!D78</f>
        <v>0</v>
      </c>
      <c r="E76" s="200">
        <f>'[2]13'!E78</f>
        <v>0</v>
      </c>
      <c r="F76" s="15">
        <f t="shared" si="16"/>
        <v>80</v>
      </c>
      <c r="G76" s="199">
        <f>'[2]13'!H78</f>
        <v>0</v>
      </c>
      <c r="H76" s="200">
        <f>'[2]13'!I78</f>
        <v>0</v>
      </c>
      <c r="I76" s="200">
        <f>'[2]13'!J78</f>
        <v>0</v>
      </c>
      <c r="J76" s="200">
        <f>'[2]13'!K78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'[2]13'!B79</f>
        <v>80</v>
      </c>
      <c r="C77" s="200">
        <f>'[2]13'!C79</f>
        <v>0</v>
      </c>
      <c r="D77" s="200">
        <f>'[2]13'!D79</f>
        <v>0</v>
      </c>
      <c r="E77" s="200">
        <f>'[2]13'!E79</f>
        <v>0</v>
      </c>
      <c r="F77" s="15">
        <f t="shared" si="16"/>
        <v>80</v>
      </c>
      <c r="G77" s="199">
        <f>'[2]13'!H79</f>
        <v>0</v>
      </c>
      <c r="H77" s="200">
        <f>'[2]13'!I79</f>
        <v>0</v>
      </c>
      <c r="I77" s="200">
        <f>'[2]13'!J79</f>
        <v>0</v>
      </c>
      <c r="J77" s="200">
        <f>'[2]13'!K79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'[2]13'!B80</f>
        <v>80</v>
      </c>
      <c r="C78" s="200">
        <f>'[2]13'!C80</f>
        <v>0</v>
      </c>
      <c r="D78" s="200">
        <f>'[2]13'!D80</f>
        <v>0</v>
      </c>
      <c r="E78" s="200">
        <f>'[2]13'!E80</f>
        <v>0</v>
      </c>
      <c r="F78" s="15">
        <f t="shared" si="16"/>
        <v>80</v>
      </c>
      <c r="G78" s="199">
        <f>'[2]13'!H80</f>
        <v>0</v>
      </c>
      <c r="H78" s="200">
        <f>'[2]13'!I80</f>
        <v>0</v>
      </c>
      <c r="I78" s="200">
        <f>'[2]13'!J80</f>
        <v>0</v>
      </c>
      <c r="J78" s="200">
        <f>'[2]13'!K80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'[2]13'!B81</f>
        <v>80</v>
      </c>
      <c r="C79" s="200">
        <f>'[2]13'!C81</f>
        <v>0</v>
      </c>
      <c r="D79" s="200">
        <f>'[2]13'!D81</f>
        <v>0</v>
      </c>
      <c r="E79" s="200">
        <f>'[2]13'!E81</f>
        <v>0</v>
      </c>
      <c r="F79" s="15">
        <f t="shared" si="16"/>
        <v>80</v>
      </c>
      <c r="G79" s="199">
        <f>'[2]13'!H81</f>
        <v>0</v>
      </c>
      <c r="H79" s="200">
        <f>'[2]13'!I81</f>
        <v>0</v>
      </c>
      <c r="I79" s="200">
        <f>'[2]13'!J81</f>
        <v>0</v>
      </c>
      <c r="J79" s="200">
        <f>'[2]13'!K81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'[2]13'!B82</f>
        <v>80</v>
      </c>
      <c r="C80" s="200">
        <f>'[2]13'!C82</f>
        <v>0</v>
      </c>
      <c r="D80" s="200">
        <f>'[2]13'!D82</f>
        <v>0</v>
      </c>
      <c r="E80" s="200">
        <f>'[2]13'!E82</f>
        <v>0</v>
      </c>
      <c r="F80" s="15">
        <f t="shared" si="16"/>
        <v>80</v>
      </c>
      <c r="G80" s="199">
        <f>'[2]13'!H82</f>
        <v>0</v>
      </c>
      <c r="H80" s="200">
        <f>'[2]13'!I82</f>
        <v>0</v>
      </c>
      <c r="I80" s="200">
        <f>'[2]13'!J82</f>
        <v>0</v>
      </c>
      <c r="J80" s="200">
        <f>'[2]13'!K82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'[2]13'!B83</f>
        <v>80</v>
      </c>
      <c r="C81" s="200">
        <f>'[2]13'!C83</f>
        <v>0</v>
      </c>
      <c r="D81" s="200">
        <f>'[2]13'!D83</f>
        <v>0</v>
      </c>
      <c r="E81" s="200">
        <f>'[2]13'!E83</f>
        <v>0</v>
      </c>
      <c r="F81" s="15">
        <f t="shared" si="16"/>
        <v>80</v>
      </c>
      <c r="G81" s="199">
        <f>'[2]13'!H83</f>
        <v>0</v>
      </c>
      <c r="H81" s="200">
        <f>'[2]13'!I83</f>
        <v>0</v>
      </c>
      <c r="I81" s="200">
        <f>'[2]13'!J83</f>
        <v>0</v>
      </c>
      <c r="J81" s="200">
        <f>'[2]13'!K83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'[2]13'!B84</f>
        <v>80</v>
      </c>
      <c r="C82" s="200">
        <f>'[2]13'!C84</f>
        <v>0</v>
      </c>
      <c r="D82" s="200">
        <f>'[2]13'!D84</f>
        <v>0</v>
      </c>
      <c r="E82" s="200">
        <f>'[2]13'!E84</f>
        <v>0</v>
      </c>
      <c r="F82" s="15">
        <f t="shared" si="16"/>
        <v>80</v>
      </c>
      <c r="G82" s="199">
        <f>'[2]13'!H84</f>
        <v>0</v>
      </c>
      <c r="H82" s="200">
        <f>'[2]13'!I84</f>
        <v>0</v>
      </c>
      <c r="I82" s="200">
        <f>'[2]13'!J84</f>
        <v>0</v>
      </c>
      <c r="J82" s="200">
        <f>'[2]13'!K84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'[2]13'!B85</f>
        <v>80</v>
      </c>
      <c r="C83" s="200">
        <f>'[2]13'!C85</f>
        <v>0</v>
      </c>
      <c r="D83" s="200">
        <f>'[2]13'!D85</f>
        <v>0</v>
      </c>
      <c r="E83" s="200">
        <f>'[2]13'!E85</f>
        <v>0</v>
      </c>
      <c r="F83" s="15">
        <f t="shared" si="16"/>
        <v>80</v>
      </c>
      <c r="G83" s="199">
        <f>'[2]13'!H85</f>
        <v>0</v>
      </c>
      <c r="H83" s="200">
        <f>'[2]13'!I85</f>
        <v>0</v>
      </c>
      <c r="I83" s="200">
        <f>'[2]13'!J85</f>
        <v>0</v>
      </c>
      <c r="J83" s="200">
        <f>'[2]13'!K85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'[2]13'!B86</f>
        <v>80</v>
      </c>
      <c r="C84" s="200">
        <f>'[2]13'!C86</f>
        <v>0</v>
      </c>
      <c r="D84" s="200">
        <f>'[2]13'!D86</f>
        <v>0</v>
      </c>
      <c r="E84" s="200">
        <f>'[2]13'!E86</f>
        <v>0</v>
      </c>
      <c r="F84" s="15">
        <f t="shared" si="16"/>
        <v>80</v>
      </c>
      <c r="G84" s="199">
        <f>'[2]13'!H86</f>
        <v>0</v>
      </c>
      <c r="H84" s="200">
        <f>'[2]13'!I86</f>
        <v>0</v>
      </c>
      <c r="I84" s="200">
        <f>'[2]13'!J86</f>
        <v>0</v>
      </c>
      <c r="J84" s="200">
        <f>'[2]13'!K86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'[2]13'!B87</f>
        <v>80</v>
      </c>
      <c r="C85" s="200">
        <f>'[2]13'!C87</f>
        <v>0</v>
      </c>
      <c r="D85" s="200">
        <f>'[2]13'!D87</f>
        <v>0</v>
      </c>
      <c r="E85" s="200">
        <f>'[2]13'!E87</f>
        <v>0</v>
      </c>
      <c r="F85" s="15">
        <f t="shared" si="16"/>
        <v>80</v>
      </c>
      <c r="G85" s="199">
        <f>'[2]13'!H87</f>
        <v>0</v>
      </c>
      <c r="H85" s="200">
        <f>'[2]13'!I87</f>
        <v>0</v>
      </c>
      <c r="I85" s="200">
        <f>'[2]13'!J87</f>
        <v>0</v>
      </c>
      <c r="J85" s="200">
        <f>'[2]13'!K87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'[2]13'!B88</f>
        <v>80</v>
      </c>
      <c r="C86" s="200">
        <f>'[2]13'!C88</f>
        <v>0</v>
      </c>
      <c r="D86" s="200">
        <f>'[2]13'!D88</f>
        <v>0</v>
      </c>
      <c r="E86" s="200">
        <f>'[2]13'!E88</f>
        <v>0</v>
      </c>
      <c r="F86" s="15">
        <f t="shared" si="16"/>
        <v>80</v>
      </c>
      <c r="G86" s="199">
        <f>'[2]13'!H88</f>
        <v>0</v>
      </c>
      <c r="H86" s="200">
        <f>'[2]13'!I88</f>
        <v>0</v>
      </c>
      <c r="I86" s="200">
        <f>'[2]13'!J88</f>
        <v>0</v>
      </c>
      <c r="J86" s="200">
        <f>'[2]13'!K88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'[2]13'!B89</f>
        <v>80</v>
      </c>
      <c r="C87" s="200">
        <f>'[2]13'!C89</f>
        <v>0</v>
      </c>
      <c r="D87" s="200">
        <f>'[2]13'!D89</f>
        <v>0</v>
      </c>
      <c r="E87" s="200">
        <f>'[2]13'!E89</f>
        <v>0</v>
      </c>
      <c r="F87" s="15">
        <f t="shared" si="16"/>
        <v>80</v>
      </c>
      <c r="G87" s="199">
        <f>'[2]13'!H89</f>
        <v>0</v>
      </c>
      <c r="H87" s="200">
        <f>'[2]13'!I89</f>
        <v>0</v>
      </c>
      <c r="I87" s="200">
        <f>'[2]13'!J89</f>
        <v>0</v>
      </c>
      <c r="J87" s="200">
        <f>'[2]13'!K89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'[2]13'!B90</f>
        <v>80</v>
      </c>
      <c r="C88" s="200">
        <f>'[2]13'!C90</f>
        <v>0</v>
      </c>
      <c r="D88" s="200">
        <f>'[2]13'!D90</f>
        <v>0</v>
      </c>
      <c r="E88" s="200">
        <f>'[2]13'!E90</f>
        <v>0</v>
      </c>
      <c r="F88" s="15">
        <f t="shared" si="16"/>
        <v>80</v>
      </c>
      <c r="G88" s="199">
        <f>'[2]13'!H90</f>
        <v>0</v>
      </c>
      <c r="H88" s="200">
        <f>'[2]13'!I90</f>
        <v>0</v>
      </c>
      <c r="I88" s="200">
        <f>'[2]13'!J90</f>
        <v>0</v>
      </c>
      <c r="J88" s="200">
        <f>'[2]13'!K90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'[2]13'!B91</f>
        <v>80</v>
      </c>
      <c r="C89" s="200">
        <f>'[2]13'!C91</f>
        <v>0</v>
      </c>
      <c r="D89" s="200">
        <f>'[2]13'!D91</f>
        <v>0</v>
      </c>
      <c r="E89" s="200">
        <f>'[2]13'!E91</f>
        <v>0</v>
      </c>
      <c r="F89" s="15">
        <f t="shared" si="16"/>
        <v>80</v>
      </c>
      <c r="G89" s="199">
        <f>'[2]13'!H91</f>
        <v>0</v>
      </c>
      <c r="H89" s="200">
        <f>'[2]13'!I91</f>
        <v>0</v>
      </c>
      <c r="I89" s="200">
        <f>'[2]13'!J91</f>
        <v>0</v>
      </c>
      <c r="J89" s="200">
        <f>'[2]13'!K91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'[2]13'!B92</f>
        <v>80</v>
      </c>
      <c r="C90" s="200">
        <f>'[2]13'!C92</f>
        <v>0</v>
      </c>
      <c r="D90" s="200">
        <f>'[2]13'!D92</f>
        <v>0</v>
      </c>
      <c r="E90" s="200">
        <f>'[2]13'!E92</f>
        <v>0</v>
      </c>
      <c r="F90" s="15">
        <f t="shared" si="16"/>
        <v>80</v>
      </c>
      <c r="G90" s="199">
        <f>'[2]13'!H92</f>
        <v>0</v>
      </c>
      <c r="H90" s="200">
        <f>'[2]13'!I92</f>
        <v>0</v>
      </c>
      <c r="I90" s="200">
        <f>'[2]13'!J92</f>
        <v>0</v>
      </c>
      <c r="J90" s="200">
        <f>'[2]13'!K92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'[2]13'!B93</f>
        <v>80</v>
      </c>
      <c r="C91" s="200">
        <f>'[2]13'!C93</f>
        <v>0</v>
      </c>
      <c r="D91" s="200">
        <f>'[2]13'!D93</f>
        <v>0</v>
      </c>
      <c r="E91" s="200">
        <f>'[2]13'!E93</f>
        <v>0</v>
      </c>
      <c r="F91" s="15">
        <f t="shared" si="16"/>
        <v>80</v>
      </c>
      <c r="G91" s="199">
        <f>'[2]13'!H93</f>
        <v>0</v>
      </c>
      <c r="H91" s="200">
        <f>'[2]13'!I93</f>
        <v>0</v>
      </c>
      <c r="I91" s="200">
        <f>'[2]13'!J93</f>
        <v>0</v>
      </c>
      <c r="J91" s="200">
        <f>'[2]13'!K93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'[2]13'!B94</f>
        <v>80</v>
      </c>
      <c r="C92" s="200">
        <f>'[2]13'!C94</f>
        <v>0</v>
      </c>
      <c r="D92" s="200">
        <f>'[2]13'!D94</f>
        <v>0</v>
      </c>
      <c r="E92" s="200">
        <f>'[2]13'!E94</f>
        <v>0</v>
      </c>
      <c r="F92" s="15">
        <f t="shared" si="16"/>
        <v>80</v>
      </c>
      <c r="G92" s="199">
        <f>'[2]13'!H94</f>
        <v>0</v>
      </c>
      <c r="H92" s="200">
        <f>'[2]13'!I94</f>
        <v>0</v>
      </c>
      <c r="I92" s="200">
        <f>'[2]13'!J94</f>
        <v>0</v>
      </c>
      <c r="J92" s="200">
        <f>'[2]13'!K94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'[2]13'!B95</f>
        <v>80</v>
      </c>
      <c r="C93" s="200">
        <f>'[2]13'!C95</f>
        <v>0</v>
      </c>
      <c r="D93" s="200">
        <f>'[2]13'!D95</f>
        <v>0</v>
      </c>
      <c r="E93" s="200">
        <f>'[2]13'!E95</f>
        <v>0</v>
      </c>
      <c r="F93" s="15">
        <f t="shared" si="16"/>
        <v>80</v>
      </c>
      <c r="G93" s="199">
        <f>'[2]13'!H95</f>
        <v>0</v>
      </c>
      <c r="H93" s="200">
        <f>'[2]13'!I95</f>
        <v>0</v>
      </c>
      <c r="I93" s="200">
        <f>'[2]13'!J95</f>
        <v>0</v>
      </c>
      <c r="J93" s="200">
        <f>'[2]13'!K95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'[2]13'!B96</f>
        <v>80</v>
      </c>
      <c r="C94" s="200">
        <f>'[2]13'!C96</f>
        <v>0</v>
      </c>
      <c r="D94" s="200">
        <f>'[2]13'!D96</f>
        <v>0</v>
      </c>
      <c r="E94" s="200">
        <f>'[2]13'!E96</f>
        <v>0</v>
      </c>
      <c r="F94" s="15">
        <f t="shared" si="16"/>
        <v>80</v>
      </c>
      <c r="G94" s="199">
        <f>'[2]13'!H96</f>
        <v>0</v>
      </c>
      <c r="H94" s="200">
        <f>'[2]13'!I96</f>
        <v>0</v>
      </c>
      <c r="I94" s="200">
        <f>'[2]13'!J96</f>
        <v>0</v>
      </c>
      <c r="J94" s="200">
        <f>'[2]13'!K96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'[2]13'!B97</f>
        <v>80</v>
      </c>
      <c r="C95" s="200">
        <f>'[2]13'!C97</f>
        <v>0</v>
      </c>
      <c r="D95" s="200">
        <f>'[2]13'!D97</f>
        <v>0</v>
      </c>
      <c r="E95" s="200">
        <f>'[2]13'!E97</f>
        <v>0</v>
      </c>
      <c r="F95" s="15">
        <f t="shared" si="16"/>
        <v>80</v>
      </c>
      <c r="G95" s="199">
        <f>'[2]13'!H97</f>
        <v>0</v>
      </c>
      <c r="H95" s="200">
        <f>'[2]13'!I97</f>
        <v>0</v>
      </c>
      <c r="I95" s="200">
        <f>'[2]13'!J97</f>
        <v>0</v>
      </c>
      <c r="J95" s="200">
        <f>'[2]13'!K97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'[2]13'!B98</f>
        <v>80</v>
      </c>
      <c r="C96" s="200">
        <f>'[2]13'!C98</f>
        <v>0</v>
      </c>
      <c r="D96" s="200">
        <f>'[2]13'!D98</f>
        <v>0</v>
      </c>
      <c r="E96" s="200">
        <f>'[2]13'!E98</f>
        <v>0</v>
      </c>
      <c r="F96" s="15">
        <f t="shared" si="16"/>
        <v>80</v>
      </c>
      <c r="G96" s="199">
        <f>'[2]13'!H98</f>
        <v>0</v>
      </c>
      <c r="H96" s="200">
        <f>'[2]13'!I98</f>
        <v>0</v>
      </c>
      <c r="I96" s="200">
        <f>'[2]13'!J98</f>
        <v>0</v>
      </c>
      <c r="J96" s="200">
        <f>'[2]13'!K98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'[2]13'!B99</f>
        <v>80</v>
      </c>
      <c r="C97" s="200">
        <f>'[2]13'!C99</f>
        <v>0</v>
      </c>
      <c r="D97" s="200">
        <f>'[2]13'!D99</f>
        <v>0</v>
      </c>
      <c r="E97" s="200">
        <f>'[2]13'!E99</f>
        <v>0</v>
      </c>
      <c r="F97" s="15">
        <f t="shared" si="16"/>
        <v>80</v>
      </c>
      <c r="G97" s="199">
        <f>'[2]13'!H99</f>
        <v>0</v>
      </c>
      <c r="H97" s="200">
        <f>'[2]13'!I99</f>
        <v>0</v>
      </c>
      <c r="I97" s="200">
        <f>'[2]13'!J99</f>
        <v>0</v>
      </c>
      <c r="J97" s="200">
        <f>'[2]13'!K99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'[2]13'!B100</f>
        <v>80</v>
      </c>
      <c r="C98" s="200">
        <f>'[2]13'!C100</f>
        <v>0</v>
      </c>
      <c r="D98" s="200">
        <f>'[2]13'!D100</f>
        <v>0</v>
      </c>
      <c r="E98" s="200">
        <f>'[2]13'!E100</f>
        <v>0</v>
      </c>
      <c r="F98" s="15">
        <f t="shared" si="16"/>
        <v>80</v>
      </c>
      <c r="G98" s="199">
        <f>'[2]13'!H100</f>
        <v>0</v>
      </c>
      <c r="H98" s="200">
        <f>'[2]13'!I100</f>
        <v>0</v>
      </c>
      <c r="I98" s="200">
        <f>'[2]13'!J100</f>
        <v>0</v>
      </c>
      <c r="J98" s="200">
        <f>'[2]13'!K100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1.0900000000000001</v>
      </c>
      <c r="C99" s="127">
        <f t="shared" si="17"/>
        <v>0.62250000000000005</v>
      </c>
      <c r="D99" s="127">
        <f t="shared" si="17"/>
        <v>0</v>
      </c>
      <c r="E99" s="127">
        <f t="shared" si="17"/>
        <v>0</v>
      </c>
      <c r="F99" s="127">
        <f t="shared" si="17"/>
        <v>1.7124999999999999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45486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920</v>
      </c>
      <c r="E3" s="16">
        <f>'[3]13'!E5</f>
        <v>0</v>
      </c>
      <c r="F3" s="16">
        <f>'[3]13'!F5</f>
        <v>0</v>
      </c>
      <c r="G3" s="16">
        <f>'[3]13'!G5</f>
        <v>0</v>
      </c>
      <c r="H3" s="17">
        <f>SUM(B3:G3)</f>
        <v>1240</v>
      </c>
      <c r="I3" s="15">
        <f>'[3]13'!J5</f>
        <v>270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19.559999999999999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19.559999999999999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218.44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218.44</v>
      </c>
      <c r="AT3" s="8">
        <v>30.83</v>
      </c>
      <c r="AU3" s="8">
        <v>30.83</v>
      </c>
      <c r="AW3" s="203">
        <v>19.559999999999999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19.559999999999999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30.83</v>
      </c>
      <c r="BM3" s="8">
        <f>AU3</f>
        <v>30.83</v>
      </c>
      <c r="BN3" s="8">
        <f>BC3</f>
        <v>19.559999999999999</v>
      </c>
      <c r="BO3" s="8">
        <f>BJ3</f>
        <v>32</v>
      </c>
      <c r="BP3" s="138">
        <f>BL3-BN3</f>
        <v>11.27</v>
      </c>
      <c r="BQ3" s="138">
        <f>BM3-BO3</f>
        <v>-1.1700000000000017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920</v>
      </c>
      <c r="E4" s="16">
        <f>'[3]13'!E6</f>
        <v>0</v>
      </c>
      <c r="F4" s="16">
        <f>'[3]13'!F6</f>
        <v>0</v>
      </c>
      <c r="G4" s="16">
        <f>'[3]13'!G6</f>
        <v>0</v>
      </c>
      <c r="H4" s="17">
        <f>SUM(B4:G4)</f>
        <v>1240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19.559999999999999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19.559999999999999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218.44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218.44</v>
      </c>
      <c r="AT4" s="8">
        <v>30.83</v>
      </c>
      <c r="AU4" s="8">
        <v>30.83</v>
      </c>
      <c r="AW4" s="203">
        <v>19.559999999999999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19.559999999999999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30.83</v>
      </c>
      <c r="BN4" s="8">
        <f t="shared" ref="BN4:BN67" si="23">BC4</f>
        <v>19.559999999999999</v>
      </c>
      <c r="BO4" s="8">
        <f t="shared" ref="BO4:BO67" si="24">BJ4</f>
        <v>32</v>
      </c>
      <c r="BP4" s="138">
        <f t="shared" ref="BP4:BP67" si="25">BL4-BN4</f>
        <v>11.27</v>
      </c>
      <c r="BQ4" s="138">
        <f t="shared" ref="BQ4:BQ67" si="26">BM4-BO4</f>
        <v>-1.1700000000000017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920</v>
      </c>
      <c r="E5" s="16">
        <f>'[3]13'!E7</f>
        <v>0</v>
      </c>
      <c r="F5" s="16">
        <f>'[3]13'!F7</f>
        <v>0</v>
      </c>
      <c r="G5" s="16">
        <f>'[3]13'!G7</f>
        <v>0</v>
      </c>
      <c r="H5" s="17">
        <f t="shared" ref="H5:H68" si="27">SUM(B5:G5)</f>
        <v>1240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19.559999999999999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19.559999999999999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218.44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218.44</v>
      </c>
      <c r="AT5" s="8">
        <v>18.84</v>
      </c>
      <c r="AU5" s="8">
        <v>30.83</v>
      </c>
      <c r="AW5" s="203">
        <v>19.559999999999999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19.559999999999999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18.84</v>
      </c>
      <c r="BM5" s="8">
        <f t="shared" si="22"/>
        <v>30.83</v>
      </c>
      <c r="BN5" s="8">
        <f t="shared" si="23"/>
        <v>19.559999999999999</v>
      </c>
      <c r="BO5" s="8">
        <f t="shared" si="24"/>
        <v>32</v>
      </c>
      <c r="BP5" s="138">
        <f t="shared" si="25"/>
        <v>-0.71999999999999886</v>
      </c>
      <c r="BQ5" s="138">
        <f t="shared" si="26"/>
        <v>-1.1700000000000017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920</v>
      </c>
      <c r="E6" s="16">
        <f>'[3]13'!E8</f>
        <v>0</v>
      </c>
      <c r="F6" s="16">
        <f>'[3]13'!F8</f>
        <v>0</v>
      </c>
      <c r="G6" s="16">
        <f>'[3]13'!G8</f>
        <v>0</v>
      </c>
      <c r="H6" s="17">
        <f t="shared" si="27"/>
        <v>1240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19.559999999999999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19.559999999999999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218.44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218.44</v>
      </c>
      <c r="AT6" s="8">
        <v>18.84</v>
      </c>
      <c r="AU6" s="8">
        <v>30.83</v>
      </c>
      <c r="AW6" s="203">
        <v>19.559999999999999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19.559999999999999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18.84</v>
      </c>
      <c r="BM6" s="8">
        <f t="shared" si="22"/>
        <v>30.83</v>
      </c>
      <c r="BN6" s="8">
        <f t="shared" si="23"/>
        <v>19.559999999999999</v>
      </c>
      <c r="BO6" s="8">
        <f t="shared" si="24"/>
        <v>32</v>
      </c>
      <c r="BP6" s="138">
        <f t="shared" si="25"/>
        <v>-0.71999999999999886</v>
      </c>
      <c r="BQ6" s="138">
        <f t="shared" si="26"/>
        <v>-1.1700000000000017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920</v>
      </c>
      <c r="E7" s="16">
        <f>'[3]13'!E9</f>
        <v>0</v>
      </c>
      <c r="F7" s="16">
        <f>'[3]13'!F9</f>
        <v>0</v>
      </c>
      <c r="G7" s="16">
        <f>'[3]13'!G9</f>
        <v>0</v>
      </c>
      <c r="H7" s="17">
        <f t="shared" si="27"/>
        <v>1240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25.86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25.86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212.14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212.14</v>
      </c>
      <c r="AT7" s="8">
        <v>18.84</v>
      </c>
      <c r="AU7" s="8">
        <v>30.83</v>
      </c>
      <c r="AW7" s="203">
        <v>25.86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25.86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18.84</v>
      </c>
      <c r="BM7" s="8">
        <f t="shared" si="22"/>
        <v>30.83</v>
      </c>
      <c r="BN7" s="8">
        <f t="shared" si="23"/>
        <v>25.86</v>
      </c>
      <c r="BO7" s="8">
        <f t="shared" si="24"/>
        <v>32</v>
      </c>
      <c r="BP7" s="138">
        <f t="shared" si="25"/>
        <v>-7.02</v>
      </c>
      <c r="BQ7" s="138">
        <f t="shared" si="26"/>
        <v>-1.1700000000000017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920</v>
      </c>
      <c r="E8" s="16">
        <f>'[3]13'!E10</f>
        <v>0</v>
      </c>
      <c r="F8" s="16">
        <f>'[3]13'!F10</f>
        <v>0</v>
      </c>
      <c r="G8" s="16">
        <f>'[3]13'!G10</f>
        <v>0</v>
      </c>
      <c r="H8" s="17">
        <f t="shared" si="27"/>
        <v>1240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25.86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25.86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212.14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212.14</v>
      </c>
      <c r="AT8" s="8">
        <v>18.84</v>
      </c>
      <c r="AU8" s="8">
        <v>30.83</v>
      </c>
      <c r="AW8" s="203">
        <v>25.86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25.86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18.84</v>
      </c>
      <c r="BM8" s="8">
        <f t="shared" si="22"/>
        <v>30.83</v>
      </c>
      <c r="BN8" s="8">
        <f t="shared" si="23"/>
        <v>25.86</v>
      </c>
      <c r="BO8" s="8">
        <f t="shared" si="24"/>
        <v>32</v>
      </c>
      <c r="BP8" s="138">
        <f t="shared" si="25"/>
        <v>-7.02</v>
      </c>
      <c r="BQ8" s="138">
        <f t="shared" si="26"/>
        <v>-1.1700000000000017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920</v>
      </c>
      <c r="E9" s="16">
        <f>'[3]13'!E11</f>
        <v>0</v>
      </c>
      <c r="F9" s="16">
        <f>'[3]13'!F11</f>
        <v>0</v>
      </c>
      <c r="G9" s="16">
        <f>'[3]13'!G11</f>
        <v>0</v>
      </c>
      <c r="H9" s="17">
        <f t="shared" si="27"/>
        <v>1240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25.86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25.86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212.14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212.14</v>
      </c>
      <c r="AT9" s="8">
        <v>24.91</v>
      </c>
      <c r="AU9" s="8">
        <v>30.83</v>
      </c>
      <c r="AW9" s="203">
        <v>25.86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25.86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24.91</v>
      </c>
      <c r="BM9" s="8">
        <f t="shared" si="22"/>
        <v>30.83</v>
      </c>
      <c r="BN9" s="8">
        <f t="shared" si="23"/>
        <v>25.86</v>
      </c>
      <c r="BO9" s="8">
        <f t="shared" si="24"/>
        <v>32</v>
      </c>
      <c r="BP9" s="138">
        <f t="shared" si="25"/>
        <v>-0.94999999999999929</v>
      </c>
      <c r="BQ9" s="138">
        <f t="shared" si="26"/>
        <v>-1.1700000000000017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920</v>
      </c>
      <c r="E10" s="16">
        <f>'[3]13'!E12</f>
        <v>0</v>
      </c>
      <c r="F10" s="16">
        <f>'[3]13'!F12</f>
        <v>0</v>
      </c>
      <c r="G10" s="16">
        <f>'[3]13'!G12</f>
        <v>0</v>
      </c>
      <c r="H10" s="17">
        <f t="shared" si="27"/>
        <v>1240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25.86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25.86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212.14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212.14</v>
      </c>
      <c r="AT10" s="8">
        <v>24.91</v>
      </c>
      <c r="AU10" s="8">
        <v>30.83</v>
      </c>
      <c r="AW10" s="203">
        <v>25.86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25.86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24.91</v>
      </c>
      <c r="BM10" s="8">
        <f t="shared" si="22"/>
        <v>30.83</v>
      </c>
      <c r="BN10" s="8">
        <f t="shared" si="23"/>
        <v>25.86</v>
      </c>
      <c r="BO10" s="8">
        <f t="shared" si="24"/>
        <v>32</v>
      </c>
      <c r="BP10" s="138">
        <f t="shared" si="25"/>
        <v>-0.94999999999999929</v>
      </c>
      <c r="BQ10" s="138">
        <f t="shared" si="26"/>
        <v>-1.1700000000000017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920</v>
      </c>
      <c r="E11" s="16">
        <f>'[3]13'!E13</f>
        <v>0</v>
      </c>
      <c r="F11" s="16">
        <f>'[3]13'!F13</f>
        <v>0</v>
      </c>
      <c r="G11" s="16">
        <f>'[3]13'!G13</f>
        <v>0</v>
      </c>
      <c r="H11" s="17">
        <f t="shared" si="27"/>
        <v>1240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25.36</v>
      </c>
      <c r="AU11" s="8">
        <v>30.83</v>
      </c>
      <c r="AW11" s="203">
        <v>26.33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26.33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25.36</v>
      </c>
      <c r="BM11" s="8">
        <f t="shared" si="22"/>
        <v>30.83</v>
      </c>
      <c r="BN11" s="8">
        <f t="shared" si="23"/>
        <v>26.33</v>
      </c>
      <c r="BO11" s="8">
        <f t="shared" si="24"/>
        <v>32</v>
      </c>
      <c r="BP11" s="138">
        <f t="shared" si="25"/>
        <v>-0.96999999999999886</v>
      </c>
      <c r="BQ11" s="138">
        <f t="shared" si="26"/>
        <v>-1.1700000000000017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920</v>
      </c>
      <c r="E12" s="16">
        <f>'[3]13'!E14</f>
        <v>0</v>
      </c>
      <c r="F12" s="16">
        <f>'[3]13'!F14</f>
        <v>0</v>
      </c>
      <c r="G12" s="16">
        <f>'[3]13'!G14</f>
        <v>0</v>
      </c>
      <c r="H12" s="17">
        <f t="shared" si="27"/>
        <v>1240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25.36</v>
      </c>
      <c r="AU12" s="8">
        <v>30.83</v>
      </c>
      <c r="AW12" s="203">
        <v>26.33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26.33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25.36</v>
      </c>
      <c r="BM12" s="8">
        <f t="shared" si="22"/>
        <v>30.83</v>
      </c>
      <c r="BN12" s="8">
        <f t="shared" si="23"/>
        <v>26.33</v>
      </c>
      <c r="BO12" s="8">
        <f t="shared" si="24"/>
        <v>32</v>
      </c>
      <c r="BP12" s="138">
        <f t="shared" si="25"/>
        <v>-0.96999999999999886</v>
      </c>
      <c r="BQ12" s="138">
        <f t="shared" si="26"/>
        <v>-1.1700000000000017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920</v>
      </c>
      <c r="E13" s="16">
        <f>'[3]13'!E15</f>
        <v>0</v>
      </c>
      <c r="F13" s="16">
        <f>'[3]13'!F15</f>
        <v>0</v>
      </c>
      <c r="G13" s="16">
        <f>'[3]13'!G15</f>
        <v>0</v>
      </c>
      <c r="H13" s="17">
        <f t="shared" si="27"/>
        <v>1240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25.92</v>
      </c>
      <c r="AU13" s="8">
        <v>25.92</v>
      </c>
      <c r="AW13" s="203">
        <v>26.91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26.91</v>
      </c>
      <c r="BD13" s="203">
        <v>26.91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26.91</v>
      </c>
      <c r="BL13" s="8">
        <f t="shared" si="21"/>
        <v>25.92</v>
      </c>
      <c r="BM13" s="8">
        <f t="shared" si="22"/>
        <v>25.92</v>
      </c>
      <c r="BN13" s="8">
        <f t="shared" si="23"/>
        <v>26.91</v>
      </c>
      <c r="BO13" s="8">
        <f t="shared" si="24"/>
        <v>26.91</v>
      </c>
      <c r="BP13" s="138">
        <f t="shared" si="25"/>
        <v>-0.98999999999999844</v>
      </c>
      <c r="BQ13" s="138">
        <f t="shared" si="26"/>
        <v>-0.98999999999999844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920</v>
      </c>
      <c r="E14" s="16">
        <f>'[3]13'!E16</f>
        <v>0</v>
      </c>
      <c r="F14" s="16">
        <f>'[3]13'!F16</f>
        <v>0</v>
      </c>
      <c r="G14" s="16">
        <f>'[3]13'!G16</f>
        <v>0</v>
      </c>
      <c r="H14" s="17">
        <f t="shared" si="27"/>
        <v>1240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25.92</v>
      </c>
      <c r="AU14" s="8">
        <v>25.92</v>
      </c>
      <c r="AW14" s="203">
        <v>26.91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26.91</v>
      </c>
      <c r="BD14" s="203">
        <v>26.91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26.91</v>
      </c>
      <c r="BL14" s="8">
        <f t="shared" si="21"/>
        <v>25.92</v>
      </c>
      <c r="BM14" s="8">
        <f t="shared" si="22"/>
        <v>25.92</v>
      </c>
      <c r="BN14" s="8">
        <f t="shared" si="23"/>
        <v>26.91</v>
      </c>
      <c r="BO14" s="8">
        <f t="shared" si="24"/>
        <v>26.91</v>
      </c>
      <c r="BP14" s="138">
        <f t="shared" si="25"/>
        <v>-0.98999999999999844</v>
      </c>
      <c r="BQ14" s="138">
        <f t="shared" si="26"/>
        <v>-0.98999999999999844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920</v>
      </c>
      <c r="E15" s="16">
        <f>'[3]13'!E17</f>
        <v>0</v>
      </c>
      <c r="F15" s="16">
        <f>'[3]13'!F17</f>
        <v>0</v>
      </c>
      <c r="G15" s="16">
        <f>'[3]13'!G17</f>
        <v>0</v>
      </c>
      <c r="H15" s="17">
        <f t="shared" si="27"/>
        <v>1240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25.92</v>
      </c>
      <c r="AU15" s="8">
        <v>25.92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25.92</v>
      </c>
      <c r="BM15" s="8">
        <f t="shared" si="22"/>
        <v>25.92</v>
      </c>
      <c r="BN15" s="8">
        <f t="shared" si="23"/>
        <v>26.91</v>
      </c>
      <c r="BO15" s="8">
        <f t="shared" si="24"/>
        <v>26.91</v>
      </c>
      <c r="BP15" s="138">
        <f t="shared" si="25"/>
        <v>-0.98999999999999844</v>
      </c>
      <c r="BQ15" s="138">
        <f t="shared" si="26"/>
        <v>-0.98999999999999844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920</v>
      </c>
      <c r="E16" s="16">
        <f>'[3]13'!E18</f>
        <v>0</v>
      </c>
      <c r="F16" s="16">
        <f>'[3]13'!F18</f>
        <v>0</v>
      </c>
      <c r="G16" s="16">
        <f>'[3]13'!G18</f>
        <v>0</v>
      </c>
      <c r="H16" s="17">
        <f t="shared" si="27"/>
        <v>1240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25.92</v>
      </c>
      <c r="AU16" s="8">
        <v>25.92</v>
      </c>
      <c r="AW16" s="203">
        <v>26.91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26.91</v>
      </c>
      <c r="BD16" s="203">
        <v>26.91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26.91</v>
      </c>
      <c r="BL16" s="8">
        <f t="shared" si="21"/>
        <v>25.92</v>
      </c>
      <c r="BM16" s="8">
        <f t="shared" si="22"/>
        <v>25.92</v>
      </c>
      <c r="BN16" s="8">
        <f t="shared" si="23"/>
        <v>26.91</v>
      </c>
      <c r="BO16" s="8">
        <f t="shared" si="24"/>
        <v>26.91</v>
      </c>
      <c r="BP16" s="138">
        <f t="shared" si="25"/>
        <v>-0.98999999999999844</v>
      </c>
      <c r="BQ16" s="138">
        <f t="shared" si="26"/>
        <v>-0.98999999999999844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920</v>
      </c>
      <c r="E17" s="16">
        <f>'[3]13'!E19</f>
        <v>0</v>
      </c>
      <c r="F17" s="16">
        <f>'[3]13'!F19</f>
        <v>0</v>
      </c>
      <c r="G17" s="16">
        <f>'[3]13'!G19</f>
        <v>0</v>
      </c>
      <c r="H17" s="17">
        <f t="shared" si="27"/>
        <v>1240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25.92</v>
      </c>
      <c r="AU17" s="8">
        <v>25.92</v>
      </c>
      <c r="AW17" s="203">
        <v>26.91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26.91</v>
      </c>
      <c r="BD17" s="203">
        <v>26.91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26.91</v>
      </c>
      <c r="BL17" s="8">
        <f t="shared" si="21"/>
        <v>25.92</v>
      </c>
      <c r="BM17" s="8">
        <f t="shared" si="22"/>
        <v>25.92</v>
      </c>
      <c r="BN17" s="8">
        <f t="shared" si="23"/>
        <v>26.91</v>
      </c>
      <c r="BO17" s="8">
        <f t="shared" si="24"/>
        <v>26.91</v>
      </c>
      <c r="BP17" s="138">
        <f t="shared" si="25"/>
        <v>-0.98999999999999844</v>
      </c>
      <c r="BQ17" s="138">
        <f t="shared" si="26"/>
        <v>-0.98999999999999844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920</v>
      </c>
      <c r="E18" s="16">
        <f>'[3]13'!E20</f>
        <v>0</v>
      </c>
      <c r="F18" s="16">
        <f>'[3]13'!F20</f>
        <v>0</v>
      </c>
      <c r="G18" s="16">
        <f>'[3]13'!G20</f>
        <v>0</v>
      </c>
      <c r="H18" s="17">
        <f t="shared" si="27"/>
        <v>1240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25.92</v>
      </c>
      <c r="AU18" s="8">
        <v>25.92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25.92</v>
      </c>
      <c r="BM18" s="8">
        <f t="shared" si="22"/>
        <v>25.92</v>
      </c>
      <c r="BN18" s="8">
        <f t="shared" si="23"/>
        <v>26.91</v>
      </c>
      <c r="BO18" s="8">
        <f t="shared" si="24"/>
        <v>26.91</v>
      </c>
      <c r="BP18" s="138">
        <f t="shared" si="25"/>
        <v>-0.98999999999999844</v>
      </c>
      <c r="BQ18" s="138">
        <f t="shared" si="26"/>
        <v>-0.98999999999999844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920</v>
      </c>
      <c r="E19" s="16">
        <f>'[3]13'!E21</f>
        <v>0</v>
      </c>
      <c r="F19" s="16">
        <f>'[3]13'!F21</f>
        <v>0</v>
      </c>
      <c r="G19" s="16">
        <f>'[3]13'!G21</f>
        <v>0</v>
      </c>
      <c r="H19" s="17">
        <f t="shared" si="27"/>
        <v>1240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25.92</v>
      </c>
      <c r="AU19" s="8">
        <v>25.92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25.92</v>
      </c>
      <c r="BM19" s="8">
        <f t="shared" si="22"/>
        <v>25.92</v>
      </c>
      <c r="BN19" s="8">
        <f t="shared" si="23"/>
        <v>26.91</v>
      </c>
      <c r="BO19" s="8">
        <f t="shared" si="24"/>
        <v>26.91</v>
      </c>
      <c r="BP19" s="138">
        <f t="shared" si="25"/>
        <v>-0.98999999999999844</v>
      </c>
      <c r="BQ19" s="138">
        <f t="shared" si="26"/>
        <v>-0.98999999999999844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920</v>
      </c>
      <c r="E20" s="16">
        <f>'[3]13'!E22</f>
        <v>0</v>
      </c>
      <c r="F20" s="16">
        <f>'[3]13'!F22</f>
        <v>0</v>
      </c>
      <c r="G20" s="16">
        <f>'[3]13'!G22</f>
        <v>0</v>
      </c>
      <c r="H20" s="17">
        <f t="shared" si="27"/>
        <v>1240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25.92</v>
      </c>
      <c r="AU20" s="8">
        <v>25.92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25.92</v>
      </c>
      <c r="BM20" s="8">
        <f t="shared" si="22"/>
        <v>25.92</v>
      </c>
      <c r="BN20" s="8">
        <f t="shared" si="23"/>
        <v>26.91</v>
      </c>
      <c r="BO20" s="8">
        <f t="shared" si="24"/>
        <v>26.91</v>
      </c>
      <c r="BP20" s="138">
        <f t="shared" si="25"/>
        <v>-0.98999999999999844</v>
      </c>
      <c r="BQ20" s="138">
        <f t="shared" si="26"/>
        <v>-0.98999999999999844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920</v>
      </c>
      <c r="E21" s="16">
        <f>'[3]13'!E23</f>
        <v>0</v>
      </c>
      <c r="F21" s="16">
        <f>'[3]13'!F23</f>
        <v>0</v>
      </c>
      <c r="G21" s="16">
        <f>'[3]13'!G23</f>
        <v>0</v>
      </c>
      <c r="H21" s="17">
        <f t="shared" si="27"/>
        <v>1240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25.92</v>
      </c>
      <c r="AU21" s="8">
        <v>25.92</v>
      </c>
      <c r="AW21" s="203">
        <v>26.91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26.91</v>
      </c>
      <c r="BD21" s="203">
        <v>26.91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26.91</v>
      </c>
      <c r="BL21" s="8">
        <f t="shared" si="21"/>
        <v>25.92</v>
      </c>
      <c r="BM21" s="8">
        <f t="shared" si="22"/>
        <v>25.92</v>
      </c>
      <c r="BN21" s="8">
        <f t="shared" si="23"/>
        <v>26.91</v>
      </c>
      <c r="BO21" s="8">
        <f t="shared" si="24"/>
        <v>26.91</v>
      </c>
      <c r="BP21" s="138">
        <f t="shared" si="25"/>
        <v>-0.98999999999999844</v>
      </c>
      <c r="BQ21" s="138">
        <f t="shared" si="26"/>
        <v>-0.98999999999999844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920</v>
      </c>
      <c r="E22" s="16">
        <f>'[3]13'!E24</f>
        <v>0</v>
      </c>
      <c r="F22" s="16">
        <f>'[3]13'!F24</f>
        <v>0</v>
      </c>
      <c r="G22" s="16">
        <f>'[3]13'!G24</f>
        <v>0</v>
      </c>
      <c r="H22" s="17">
        <f t="shared" si="27"/>
        <v>1240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25.92</v>
      </c>
      <c r="AU22" s="8">
        <v>25.92</v>
      </c>
      <c r="AW22" s="203">
        <v>26.91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26.91</v>
      </c>
      <c r="BD22" s="203">
        <v>26.91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26.91</v>
      </c>
      <c r="BL22" s="8">
        <f t="shared" si="21"/>
        <v>25.92</v>
      </c>
      <c r="BM22" s="8">
        <f t="shared" si="22"/>
        <v>25.92</v>
      </c>
      <c r="BN22" s="8">
        <f t="shared" si="23"/>
        <v>26.91</v>
      </c>
      <c r="BO22" s="8">
        <f t="shared" si="24"/>
        <v>26.91</v>
      </c>
      <c r="BP22" s="138">
        <f t="shared" si="25"/>
        <v>-0.98999999999999844</v>
      </c>
      <c r="BQ22" s="138">
        <f t="shared" si="26"/>
        <v>-0.98999999999999844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920</v>
      </c>
      <c r="E23" s="16">
        <f>'[3]13'!E25</f>
        <v>0</v>
      </c>
      <c r="F23" s="16">
        <f>'[3]13'!F25</f>
        <v>0</v>
      </c>
      <c r="G23" s="16">
        <f>'[3]13'!G25</f>
        <v>0</v>
      </c>
      <c r="H23" s="17">
        <f t="shared" si="27"/>
        <v>1240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25.92</v>
      </c>
      <c r="AU23" s="8">
        <v>25.92</v>
      </c>
      <c r="AW23" s="203">
        <v>26.91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26.91</v>
      </c>
      <c r="BD23" s="203">
        <v>26.91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26.91</v>
      </c>
      <c r="BL23" s="8">
        <f t="shared" si="21"/>
        <v>25.92</v>
      </c>
      <c r="BM23" s="8">
        <f t="shared" si="22"/>
        <v>25.92</v>
      </c>
      <c r="BN23" s="8">
        <f t="shared" si="23"/>
        <v>26.91</v>
      </c>
      <c r="BO23" s="8">
        <f t="shared" si="24"/>
        <v>26.91</v>
      </c>
      <c r="BP23" s="138">
        <f t="shared" si="25"/>
        <v>-0.98999999999999844</v>
      </c>
      <c r="BQ23" s="138">
        <f t="shared" si="26"/>
        <v>-0.98999999999999844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920</v>
      </c>
      <c r="E24" s="16">
        <f>'[3]13'!E26</f>
        <v>0</v>
      </c>
      <c r="F24" s="16">
        <f>'[3]13'!F26</f>
        <v>0</v>
      </c>
      <c r="G24" s="16">
        <f>'[3]13'!G26</f>
        <v>0</v>
      </c>
      <c r="H24" s="17">
        <f t="shared" si="27"/>
        <v>1240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25.92</v>
      </c>
      <c r="AU24" s="8">
        <v>25.92</v>
      </c>
      <c r="AW24" s="203">
        <v>26.91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26.91</v>
      </c>
      <c r="BD24" s="203">
        <v>26.91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26.91</v>
      </c>
      <c r="BL24" s="8">
        <f t="shared" si="21"/>
        <v>25.92</v>
      </c>
      <c r="BM24" s="8">
        <f t="shared" si="22"/>
        <v>25.92</v>
      </c>
      <c r="BN24" s="8">
        <f t="shared" si="23"/>
        <v>26.91</v>
      </c>
      <c r="BO24" s="8">
        <f t="shared" si="24"/>
        <v>26.91</v>
      </c>
      <c r="BP24" s="138">
        <f t="shared" si="25"/>
        <v>-0.98999999999999844</v>
      </c>
      <c r="BQ24" s="138">
        <f t="shared" si="26"/>
        <v>-0.98999999999999844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920</v>
      </c>
      <c r="E25" s="16">
        <f>'[3]13'!E27</f>
        <v>0</v>
      </c>
      <c r="F25" s="16">
        <f>'[3]13'!F27</f>
        <v>0</v>
      </c>
      <c r="G25" s="16">
        <f>'[3]13'!G27</f>
        <v>0</v>
      </c>
      <c r="H25" s="17">
        <f t="shared" si="27"/>
        <v>1240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25.92</v>
      </c>
      <c r="AU25" s="8">
        <v>25.92</v>
      </c>
      <c r="AW25" s="203">
        <v>26.91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26.91</v>
      </c>
      <c r="BD25" s="203">
        <v>26.91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26.91</v>
      </c>
      <c r="BL25" s="8">
        <f t="shared" si="21"/>
        <v>25.92</v>
      </c>
      <c r="BM25" s="8">
        <f t="shared" si="22"/>
        <v>25.92</v>
      </c>
      <c r="BN25" s="8">
        <f t="shared" si="23"/>
        <v>26.91</v>
      </c>
      <c r="BO25" s="8">
        <f t="shared" si="24"/>
        <v>26.91</v>
      </c>
      <c r="BP25" s="138">
        <f t="shared" si="25"/>
        <v>-0.98999999999999844</v>
      </c>
      <c r="BQ25" s="138">
        <f t="shared" si="26"/>
        <v>-0.98999999999999844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920</v>
      </c>
      <c r="E26" s="16">
        <f>'[3]13'!E28</f>
        <v>0</v>
      </c>
      <c r="F26" s="16">
        <f>'[3]13'!F28</f>
        <v>0</v>
      </c>
      <c r="G26" s="16">
        <f>'[3]13'!G28</f>
        <v>0</v>
      </c>
      <c r="H26" s="17">
        <f t="shared" si="27"/>
        <v>1240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25.92</v>
      </c>
      <c r="AU26" s="8">
        <v>25.92</v>
      </c>
      <c r="AW26" s="203">
        <v>26.91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26.91</v>
      </c>
      <c r="BD26" s="203">
        <v>26.91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26.91</v>
      </c>
      <c r="BL26" s="8">
        <f t="shared" si="21"/>
        <v>25.92</v>
      </c>
      <c r="BM26" s="8">
        <f t="shared" si="22"/>
        <v>25.92</v>
      </c>
      <c r="BN26" s="8">
        <f t="shared" si="23"/>
        <v>26.91</v>
      </c>
      <c r="BO26" s="8">
        <f t="shared" si="24"/>
        <v>26.91</v>
      </c>
      <c r="BP26" s="138">
        <f t="shared" si="25"/>
        <v>-0.98999999999999844</v>
      </c>
      <c r="BQ26" s="138">
        <f t="shared" si="26"/>
        <v>-0.98999999999999844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920</v>
      </c>
      <c r="E27" s="16">
        <f>'[3]13'!E29</f>
        <v>0</v>
      </c>
      <c r="F27" s="16">
        <f>'[3]13'!F29</f>
        <v>0</v>
      </c>
      <c r="G27" s="16">
        <f>'[3]13'!G29</f>
        <v>0</v>
      </c>
      <c r="H27" s="17">
        <f t="shared" si="27"/>
        <v>1240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25.92</v>
      </c>
      <c r="AU27" s="8">
        <v>25.92</v>
      </c>
      <c r="AW27" s="203">
        <v>26.91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26.91</v>
      </c>
      <c r="BD27" s="203">
        <v>26.91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26.91</v>
      </c>
      <c r="BL27" s="8">
        <f t="shared" si="21"/>
        <v>25.92</v>
      </c>
      <c r="BM27" s="8">
        <f t="shared" si="22"/>
        <v>25.92</v>
      </c>
      <c r="BN27" s="8">
        <f t="shared" si="23"/>
        <v>26.91</v>
      </c>
      <c r="BO27" s="8">
        <f t="shared" si="24"/>
        <v>26.91</v>
      </c>
      <c r="BP27" s="138">
        <f t="shared" si="25"/>
        <v>-0.98999999999999844</v>
      </c>
      <c r="BQ27" s="138">
        <f t="shared" si="26"/>
        <v>-0.98999999999999844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920</v>
      </c>
      <c r="E28" s="16">
        <f>'[3]13'!E30</f>
        <v>0</v>
      </c>
      <c r="F28" s="16">
        <f>'[3]13'!F30</f>
        <v>0</v>
      </c>
      <c r="G28" s="16">
        <f>'[3]13'!G30</f>
        <v>0</v>
      </c>
      <c r="H28" s="17">
        <f t="shared" si="27"/>
        <v>1240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25.92</v>
      </c>
      <c r="AU28" s="8">
        <v>25.92</v>
      </c>
      <c r="AW28" s="203">
        <v>26.91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26.91</v>
      </c>
      <c r="BD28" s="203">
        <v>26.91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26.91</v>
      </c>
      <c r="BL28" s="8">
        <f t="shared" si="21"/>
        <v>25.92</v>
      </c>
      <c r="BM28" s="8">
        <f t="shared" si="22"/>
        <v>25.92</v>
      </c>
      <c r="BN28" s="8">
        <f t="shared" si="23"/>
        <v>26.91</v>
      </c>
      <c r="BO28" s="8">
        <f t="shared" si="24"/>
        <v>26.91</v>
      </c>
      <c r="BP28" s="138">
        <f t="shared" si="25"/>
        <v>-0.98999999999999844</v>
      </c>
      <c r="BQ28" s="138">
        <f t="shared" si="26"/>
        <v>-0.98999999999999844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920</v>
      </c>
      <c r="E29" s="16">
        <f>'[3]13'!E31</f>
        <v>0</v>
      </c>
      <c r="F29" s="16">
        <f>'[3]13'!F31</f>
        <v>0</v>
      </c>
      <c r="G29" s="16">
        <f>'[3]13'!G31</f>
        <v>0</v>
      </c>
      <c r="H29" s="17">
        <f t="shared" si="27"/>
        <v>1240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25.92</v>
      </c>
      <c r="AU29" s="8">
        <v>25.92</v>
      </c>
      <c r="AW29" s="203">
        <v>26.91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26.91</v>
      </c>
      <c r="BD29" s="203">
        <v>26.91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26.91</v>
      </c>
      <c r="BL29" s="8">
        <f t="shared" si="21"/>
        <v>25.92</v>
      </c>
      <c r="BM29" s="8">
        <f t="shared" si="22"/>
        <v>25.92</v>
      </c>
      <c r="BN29" s="8">
        <f t="shared" si="23"/>
        <v>26.91</v>
      </c>
      <c r="BO29" s="8">
        <f t="shared" si="24"/>
        <v>26.91</v>
      </c>
      <c r="BP29" s="138">
        <f t="shared" si="25"/>
        <v>-0.98999999999999844</v>
      </c>
      <c r="BQ29" s="138">
        <f t="shared" si="26"/>
        <v>-0.98999999999999844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920</v>
      </c>
      <c r="E30" s="16">
        <f>'[3]13'!E32</f>
        <v>0</v>
      </c>
      <c r="F30" s="16">
        <f>'[3]13'!F32</f>
        <v>0</v>
      </c>
      <c r="G30" s="16">
        <f>'[3]13'!G32</f>
        <v>0</v>
      </c>
      <c r="H30" s="17">
        <f t="shared" si="27"/>
        <v>1240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25.92</v>
      </c>
      <c r="AU30" s="8">
        <v>25.92</v>
      </c>
      <c r="AW30" s="203">
        <v>26.91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26.91</v>
      </c>
      <c r="BD30" s="203">
        <v>26.91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26.91</v>
      </c>
      <c r="BL30" s="8">
        <f t="shared" si="21"/>
        <v>25.92</v>
      </c>
      <c r="BM30" s="8">
        <f t="shared" si="22"/>
        <v>25.92</v>
      </c>
      <c r="BN30" s="8">
        <f t="shared" si="23"/>
        <v>26.91</v>
      </c>
      <c r="BO30" s="8">
        <f t="shared" si="24"/>
        <v>26.91</v>
      </c>
      <c r="BP30" s="138">
        <f t="shared" si="25"/>
        <v>-0.98999999999999844</v>
      </c>
      <c r="BQ30" s="138">
        <f t="shared" si="26"/>
        <v>-0.98999999999999844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920</v>
      </c>
      <c r="E31" s="16">
        <f>'[3]13'!E33</f>
        <v>0</v>
      </c>
      <c r="F31" s="16">
        <f>'[3]13'!F33</f>
        <v>0</v>
      </c>
      <c r="G31" s="16">
        <f>'[3]13'!G33</f>
        <v>0</v>
      </c>
      <c r="H31" s="17">
        <f t="shared" si="27"/>
        <v>1240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25.92</v>
      </c>
      <c r="AU31" s="8">
        <v>25.92</v>
      </c>
      <c r="AW31" s="203">
        <v>26.91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26.91</v>
      </c>
      <c r="BD31" s="203">
        <v>26.91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26.91</v>
      </c>
      <c r="BL31" s="8">
        <f t="shared" si="21"/>
        <v>25.92</v>
      </c>
      <c r="BM31" s="8">
        <f t="shared" si="22"/>
        <v>25.92</v>
      </c>
      <c r="BN31" s="8">
        <f t="shared" si="23"/>
        <v>26.91</v>
      </c>
      <c r="BO31" s="8">
        <f t="shared" si="24"/>
        <v>26.91</v>
      </c>
      <c r="BP31" s="138">
        <f t="shared" si="25"/>
        <v>-0.98999999999999844</v>
      </c>
      <c r="BQ31" s="138">
        <f t="shared" si="26"/>
        <v>-0.98999999999999844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920</v>
      </c>
      <c r="E32" s="16">
        <f>'[3]13'!E34</f>
        <v>0</v>
      </c>
      <c r="F32" s="16">
        <f>'[3]13'!F34</f>
        <v>0</v>
      </c>
      <c r="G32" s="16">
        <f>'[3]13'!G34</f>
        <v>0</v>
      </c>
      <c r="H32" s="17">
        <f t="shared" si="27"/>
        <v>1240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25.92</v>
      </c>
      <c r="AU32" s="8">
        <v>25.92</v>
      </c>
      <c r="AW32" s="203">
        <v>26.91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26.91</v>
      </c>
      <c r="BD32" s="203">
        <v>26.91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26.91</v>
      </c>
      <c r="BL32" s="8">
        <f t="shared" si="21"/>
        <v>25.92</v>
      </c>
      <c r="BM32" s="8">
        <f t="shared" si="22"/>
        <v>25.92</v>
      </c>
      <c r="BN32" s="8">
        <f t="shared" si="23"/>
        <v>26.91</v>
      </c>
      <c r="BO32" s="8">
        <f t="shared" si="24"/>
        <v>26.91</v>
      </c>
      <c r="BP32" s="138">
        <f t="shared" si="25"/>
        <v>-0.98999999999999844</v>
      </c>
      <c r="BQ32" s="138">
        <f t="shared" si="26"/>
        <v>-0.98999999999999844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920</v>
      </c>
      <c r="E33" s="16">
        <f>'[3]13'!E35</f>
        <v>0</v>
      </c>
      <c r="F33" s="16">
        <f>'[3]13'!F35</f>
        <v>0</v>
      </c>
      <c r="G33" s="16">
        <f>'[3]13'!G35</f>
        <v>0</v>
      </c>
      <c r="H33" s="17">
        <f t="shared" si="27"/>
        <v>1240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25.92</v>
      </c>
      <c r="AU33" s="8">
        <v>25.92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25.92</v>
      </c>
      <c r="BM33" s="8">
        <f t="shared" si="22"/>
        <v>25.92</v>
      </c>
      <c r="BN33" s="8">
        <f t="shared" si="23"/>
        <v>26.91</v>
      </c>
      <c r="BO33" s="8">
        <f t="shared" si="24"/>
        <v>26.91</v>
      </c>
      <c r="BP33" s="138">
        <f t="shared" si="25"/>
        <v>-0.98999999999999844</v>
      </c>
      <c r="BQ33" s="138">
        <f t="shared" si="26"/>
        <v>-0.98999999999999844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920</v>
      </c>
      <c r="E34" s="16">
        <f>'[3]13'!E36</f>
        <v>0</v>
      </c>
      <c r="F34" s="16">
        <f>'[3]13'!F36</f>
        <v>0</v>
      </c>
      <c r="G34" s="16">
        <f>'[3]13'!G36</f>
        <v>0</v>
      </c>
      <c r="H34" s="17">
        <f t="shared" si="27"/>
        <v>1240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25.92</v>
      </c>
      <c r="AU34" s="8">
        <v>25.92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25.92</v>
      </c>
      <c r="BM34" s="8">
        <f t="shared" si="22"/>
        <v>25.92</v>
      </c>
      <c r="BN34" s="8">
        <f t="shared" si="23"/>
        <v>26.91</v>
      </c>
      <c r="BO34" s="8">
        <f t="shared" si="24"/>
        <v>26.91</v>
      </c>
      <c r="BP34" s="138">
        <f t="shared" si="25"/>
        <v>-0.98999999999999844</v>
      </c>
      <c r="BQ34" s="138">
        <f t="shared" si="26"/>
        <v>-0.98999999999999844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920</v>
      </c>
      <c r="E35" s="16">
        <f>'[3]13'!E37</f>
        <v>0</v>
      </c>
      <c r="F35" s="16">
        <f>'[3]13'!F37</f>
        <v>0</v>
      </c>
      <c r="G35" s="16">
        <f>'[3]13'!G37</f>
        <v>0</v>
      </c>
      <c r="H35" s="17">
        <f t="shared" si="27"/>
        <v>1240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25.92</v>
      </c>
      <c r="AU35" s="8">
        <v>25.92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25.92</v>
      </c>
      <c r="BM35" s="8">
        <f t="shared" si="22"/>
        <v>25.92</v>
      </c>
      <c r="BN35" s="8">
        <f t="shared" si="23"/>
        <v>26.91</v>
      </c>
      <c r="BO35" s="8">
        <f t="shared" si="24"/>
        <v>26.91</v>
      </c>
      <c r="BP35" s="138">
        <f t="shared" si="25"/>
        <v>-0.98999999999999844</v>
      </c>
      <c r="BQ35" s="138">
        <f t="shared" si="26"/>
        <v>-0.98999999999999844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920</v>
      </c>
      <c r="E36" s="16">
        <f>'[3]13'!E38</f>
        <v>0</v>
      </c>
      <c r="F36" s="16">
        <f>'[3]13'!F38</f>
        <v>0</v>
      </c>
      <c r="G36" s="16">
        <f>'[3]13'!G38</f>
        <v>0</v>
      </c>
      <c r="H36" s="17">
        <f t="shared" si="27"/>
        <v>1240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25.92</v>
      </c>
      <c r="AU36" s="8">
        <v>25.92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25.92</v>
      </c>
      <c r="BM36" s="8">
        <f t="shared" si="22"/>
        <v>25.92</v>
      </c>
      <c r="BN36" s="8">
        <f t="shared" si="23"/>
        <v>26.91</v>
      </c>
      <c r="BO36" s="8">
        <f t="shared" si="24"/>
        <v>26.91</v>
      </c>
      <c r="BP36" s="138">
        <f t="shared" si="25"/>
        <v>-0.98999999999999844</v>
      </c>
      <c r="BQ36" s="138">
        <f t="shared" si="26"/>
        <v>-0.98999999999999844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920</v>
      </c>
      <c r="E37" s="16">
        <f>'[3]13'!E39</f>
        <v>0</v>
      </c>
      <c r="F37" s="16">
        <f>'[3]13'!F39</f>
        <v>0</v>
      </c>
      <c r="G37" s="16">
        <f>'[3]13'!G39</f>
        <v>0</v>
      </c>
      <c r="H37" s="17">
        <f t="shared" si="27"/>
        <v>1240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25.92</v>
      </c>
      <c r="AU37" s="8">
        <v>25.92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25.92</v>
      </c>
      <c r="BM37" s="8">
        <f t="shared" si="22"/>
        <v>25.92</v>
      </c>
      <c r="BN37" s="8">
        <f t="shared" si="23"/>
        <v>26.91</v>
      </c>
      <c r="BO37" s="8">
        <f t="shared" si="24"/>
        <v>26.91</v>
      </c>
      <c r="BP37" s="138">
        <f t="shared" si="25"/>
        <v>-0.98999999999999844</v>
      </c>
      <c r="BQ37" s="138">
        <f t="shared" si="26"/>
        <v>-0.98999999999999844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920</v>
      </c>
      <c r="E38" s="16">
        <f>'[3]13'!E40</f>
        <v>0</v>
      </c>
      <c r="F38" s="16">
        <f>'[3]13'!F40</f>
        <v>0</v>
      </c>
      <c r="G38" s="16">
        <f>'[3]13'!G40</f>
        <v>0</v>
      </c>
      <c r="H38" s="17">
        <f t="shared" si="27"/>
        <v>1240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25.92</v>
      </c>
      <c r="AU38" s="8">
        <v>25.92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25.92</v>
      </c>
      <c r="BM38" s="8">
        <f t="shared" si="22"/>
        <v>25.92</v>
      </c>
      <c r="BN38" s="8">
        <f t="shared" si="23"/>
        <v>26.91</v>
      </c>
      <c r="BO38" s="8">
        <f t="shared" si="24"/>
        <v>26.91</v>
      </c>
      <c r="BP38" s="138">
        <f t="shared" si="25"/>
        <v>-0.98999999999999844</v>
      </c>
      <c r="BQ38" s="138">
        <f t="shared" si="26"/>
        <v>-0.98999999999999844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900</v>
      </c>
      <c r="E39" s="16">
        <f>'[3]13'!E41</f>
        <v>0</v>
      </c>
      <c r="F39" s="16">
        <f>'[3]13'!F41</f>
        <v>0</v>
      </c>
      <c r="G39" s="16">
        <f>'[3]13'!G41</f>
        <v>0</v>
      </c>
      <c r="H39" s="17">
        <f t="shared" si="27"/>
        <v>1220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25.92</v>
      </c>
      <c r="AU39" s="8">
        <v>25.92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25.92</v>
      </c>
      <c r="BM39" s="8">
        <f t="shared" si="22"/>
        <v>25.92</v>
      </c>
      <c r="BN39" s="8">
        <f t="shared" si="23"/>
        <v>26.91</v>
      </c>
      <c r="BO39" s="8">
        <f t="shared" si="24"/>
        <v>26.91</v>
      </c>
      <c r="BP39" s="138">
        <f t="shared" si="25"/>
        <v>-0.98999999999999844</v>
      </c>
      <c r="BQ39" s="138">
        <f t="shared" si="26"/>
        <v>-0.98999999999999844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900</v>
      </c>
      <c r="E40" s="16">
        <f>'[3]13'!E42</f>
        <v>0</v>
      </c>
      <c r="F40" s="16">
        <f>'[3]13'!F42</f>
        <v>0</v>
      </c>
      <c r="G40" s="16">
        <f>'[3]13'!G42</f>
        <v>0</v>
      </c>
      <c r="H40" s="17">
        <f t="shared" si="27"/>
        <v>1220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25.92</v>
      </c>
      <c r="AU40" s="8">
        <v>25.92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25.92</v>
      </c>
      <c r="BM40" s="8">
        <f t="shared" si="22"/>
        <v>25.92</v>
      </c>
      <c r="BN40" s="8">
        <f t="shared" si="23"/>
        <v>26.91</v>
      </c>
      <c r="BO40" s="8">
        <f t="shared" si="24"/>
        <v>26.91</v>
      </c>
      <c r="BP40" s="138">
        <f t="shared" si="25"/>
        <v>-0.98999999999999844</v>
      </c>
      <c r="BQ40" s="138">
        <f t="shared" si="26"/>
        <v>-0.98999999999999844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900</v>
      </c>
      <c r="E41" s="16">
        <f>'[3]13'!E43</f>
        <v>0</v>
      </c>
      <c r="F41" s="16">
        <f>'[3]13'!F43</f>
        <v>0</v>
      </c>
      <c r="G41" s="16">
        <f>'[3]13'!G43</f>
        <v>0</v>
      </c>
      <c r="H41" s="17">
        <f t="shared" si="27"/>
        <v>1220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25.92</v>
      </c>
      <c r="AU41" s="8">
        <v>25.92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25.92</v>
      </c>
      <c r="BM41" s="8">
        <f t="shared" si="22"/>
        <v>25.92</v>
      </c>
      <c r="BN41" s="8">
        <f t="shared" si="23"/>
        <v>26.91</v>
      </c>
      <c r="BO41" s="8">
        <f t="shared" si="24"/>
        <v>26.91</v>
      </c>
      <c r="BP41" s="138">
        <f t="shared" si="25"/>
        <v>-0.98999999999999844</v>
      </c>
      <c r="BQ41" s="138">
        <f t="shared" si="26"/>
        <v>-0.98999999999999844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900</v>
      </c>
      <c r="E42" s="16">
        <f>'[3]13'!E44</f>
        <v>0</v>
      </c>
      <c r="F42" s="16">
        <f>'[3]13'!F44</f>
        <v>0</v>
      </c>
      <c r="G42" s="16">
        <f>'[3]13'!G44</f>
        <v>0</v>
      </c>
      <c r="H42" s="17">
        <f t="shared" si="27"/>
        <v>1220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25.92</v>
      </c>
      <c r="AU42" s="8">
        <v>25.92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25.92</v>
      </c>
      <c r="BM42" s="8">
        <f t="shared" si="22"/>
        <v>25.92</v>
      </c>
      <c r="BN42" s="8">
        <f t="shared" si="23"/>
        <v>26.91</v>
      </c>
      <c r="BO42" s="8">
        <f t="shared" si="24"/>
        <v>26.91</v>
      </c>
      <c r="BP42" s="138">
        <f t="shared" si="25"/>
        <v>-0.98999999999999844</v>
      </c>
      <c r="BQ42" s="138">
        <f t="shared" si="26"/>
        <v>-0.98999999999999844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900</v>
      </c>
      <c r="E43" s="16">
        <f>'[3]13'!E45</f>
        <v>0</v>
      </c>
      <c r="F43" s="16">
        <f>'[3]13'!F45</f>
        <v>0</v>
      </c>
      <c r="G43" s="16">
        <f>'[3]13'!G45</f>
        <v>0</v>
      </c>
      <c r="H43" s="17">
        <f t="shared" si="27"/>
        <v>1220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25.92</v>
      </c>
      <c r="AU43" s="8">
        <v>25.92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25.92</v>
      </c>
      <c r="BM43" s="8">
        <f t="shared" si="22"/>
        <v>25.92</v>
      </c>
      <c r="BN43" s="8">
        <f t="shared" si="23"/>
        <v>26.91</v>
      </c>
      <c r="BO43" s="8">
        <f t="shared" si="24"/>
        <v>26.91</v>
      </c>
      <c r="BP43" s="138">
        <f t="shared" si="25"/>
        <v>-0.98999999999999844</v>
      </c>
      <c r="BQ43" s="138">
        <f t="shared" si="26"/>
        <v>-0.98999999999999844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900</v>
      </c>
      <c r="E44" s="16">
        <f>'[3]13'!E46</f>
        <v>0</v>
      </c>
      <c r="F44" s="16">
        <f>'[3]13'!F46</f>
        <v>0</v>
      </c>
      <c r="G44" s="16">
        <f>'[3]13'!G46</f>
        <v>0</v>
      </c>
      <c r="H44" s="17">
        <f t="shared" si="27"/>
        <v>1220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25.92</v>
      </c>
      <c r="AU44" s="8">
        <v>25.92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25.92</v>
      </c>
      <c r="BM44" s="8">
        <f t="shared" si="22"/>
        <v>25.92</v>
      </c>
      <c r="BN44" s="8">
        <f t="shared" si="23"/>
        <v>26.91</v>
      </c>
      <c r="BO44" s="8">
        <f t="shared" si="24"/>
        <v>26.91</v>
      </c>
      <c r="BP44" s="138">
        <f t="shared" si="25"/>
        <v>-0.98999999999999844</v>
      </c>
      <c r="BQ44" s="138">
        <f t="shared" si="26"/>
        <v>-0.98999999999999844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900</v>
      </c>
      <c r="E45" s="16">
        <f>'[3]13'!E47</f>
        <v>0</v>
      </c>
      <c r="F45" s="16">
        <f>'[3]13'!F47</f>
        <v>0</v>
      </c>
      <c r="G45" s="16">
        <f>'[3]13'!G47</f>
        <v>0</v>
      </c>
      <c r="H45" s="17">
        <f t="shared" si="27"/>
        <v>1220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25.92</v>
      </c>
      <c r="AU45" s="8">
        <v>25.92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25.92</v>
      </c>
      <c r="BM45" s="8">
        <f t="shared" si="22"/>
        <v>25.92</v>
      </c>
      <c r="BN45" s="8">
        <f t="shared" si="23"/>
        <v>26.91</v>
      </c>
      <c r="BO45" s="8">
        <f t="shared" si="24"/>
        <v>26.91</v>
      </c>
      <c r="BP45" s="138">
        <f t="shared" si="25"/>
        <v>-0.98999999999999844</v>
      </c>
      <c r="BQ45" s="138">
        <f t="shared" si="26"/>
        <v>-0.98999999999999844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900</v>
      </c>
      <c r="E46" s="16">
        <f>'[3]13'!E48</f>
        <v>0</v>
      </c>
      <c r="F46" s="16">
        <f>'[3]13'!F48</f>
        <v>0</v>
      </c>
      <c r="G46" s="16">
        <f>'[3]13'!G48</f>
        <v>0</v>
      </c>
      <c r="H46" s="17">
        <f t="shared" si="27"/>
        <v>1220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25.92</v>
      </c>
      <c r="AU46" s="8">
        <v>25.92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25.92</v>
      </c>
      <c r="BM46" s="8">
        <f t="shared" si="22"/>
        <v>25.92</v>
      </c>
      <c r="BN46" s="8">
        <f t="shared" si="23"/>
        <v>26.91</v>
      </c>
      <c r="BO46" s="8">
        <f t="shared" si="24"/>
        <v>26.91</v>
      </c>
      <c r="BP46" s="138">
        <f t="shared" si="25"/>
        <v>-0.98999999999999844</v>
      </c>
      <c r="BQ46" s="138">
        <f t="shared" si="26"/>
        <v>-0.98999999999999844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900</v>
      </c>
      <c r="E47" s="16">
        <f>'[3]13'!E49</f>
        <v>0</v>
      </c>
      <c r="F47" s="16">
        <f>'[3]13'!F49</f>
        <v>0</v>
      </c>
      <c r="G47" s="16">
        <f>'[3]13'!G49</f>
        <v>0</v>
      </c>
      <c r="H47" s="17">
        <f t="shared" si="27"/>
        <v>1220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25.92</v>
      </c>
      <c r="AU47" s="8">
        <v>25.92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25.92</v>
      </c>
      <c r="BM47" s="8">
        <f t="shared" si="22"/>
        <v>25.92</v>
      </c>
      <c r="BN47" s="8">
        <f t="shared" si="23"/>
        <v>26.91</v>
      </c>
      <c r="BO47" s="8">
        <f t="shared" si="24"/>
        <v>26.91</v>
      </c>
      <c r="BP47" s="138">
        <f t="shared" si="25"/>
        <v>-0.98999999999999844</v>
      </c>
      <c r="BQ47" s="138">
        <f t="shared" si="26"/>
        <v>-0.98999999999999844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900</v>
      </c>
      <c r="E48" s="16">
        <f>'[3]13'!E50</f>
        <v>0</v>
      </c>
      <c r="F48" s="16">
        <f>'[3]13'!F50</f>
        <v>0</v>
      </c>
      <c r="G48" s="16">
        <f>'[3]13'!G50</f>
        <v>0</v>
      </c>
      <c r="H48" s="17">
        <f t="shared" si="27"/>
        <v>1220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25.92</v>
      </c>
      <c r="AU48" s="8">
        <v>25.92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25.92</v>
      </c>
      <c r="BM48" s="8">
        <f t="shared" si="22"/>
        <v>25.92</v>
      </c>
      <c r="BN48" s="8">
        <f t="shared" si="23"/>
        <v>26.91</v>
      </c>
      <c r="BO48" s="8">
        <f t="shared" si="24"/>
        <v>26.91</v>
      </c>
      <c r="BP48" s="138">
        <f t="shared" si="25"/>
        <v>-0.98999999999999844</v>
      </c>
      <c r="BQ48" s="138">
        <f t="shared" si="26"/>
        <v>-0.98999999999999844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900</v>
      </c>
      <c r="E49" s="16">
        <f>'[3]13'!E51</f>
        <v>0</v>
      </c>
      <c r="F49" s="16">
        <f>'[3]13'!F51</f>
        <v>0</v>
      </c>
      <c r="G49" s="16">
        <f>'[3]13'!G51</f>
        <v>0</v>
      </c>
      <c r="H49" s="17">
        <f t="shared" si="27"/>
        <v>1220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25.92</v>
      </c>
      <c r="AU49" s="8">
        <v>25.92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25.92</v>
      </c>
      <c r="BM49" s="8">
        <f t="shared" si="22"/>
        <v>25.92</v>
      </c>
      <c r="BN49" s="8">
        <f t="shared" si="23"/>
        <v>26.91</v>
      </c>
      <c r="BO49" s="8">
        <f t="shared" si="24"/>
        <v>26.91</v>
      </c>
      <c r="BP49" s="138">
        <f t="shared" si="25"/>
        <v>-0.98999999999999844</v>
      </c>
      <c r="BQ49" s="138">
        <f t="shared" si="26"/>
        <v>-0.98999999999999844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900</v>
      </c>
      <c r="E50" s="16">
        <f>'[3]13'!E52</f>
        <v>0</v>
      </c>
      <c r="F50" s="16">
        <f>'[3]13'!F52</f>
        <v>0</v>
      </c>
      <c r="G50" s="16">
        <f>'[3]13'!G52</f>
        <v>0</v>
      </c>
      <c r="H50" s="17">
        <f t="shared" si="27"/>
        <v>1220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25.92</v>
      </c>
      <c r="AU50" s="8">
        <v>25.92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25.92</v>
      </c>
      <c r="BM50" s="8">
        <f t="shared" si="22"/>
        <v>25.92</v>
      </c>
      <c r="BN50" s="8">
        <f t="shared" si="23"/>
        <v>26.91</v>
      </c>
      <c r="BO50" s="8">
        <f t="shared" si="24"/>
        <v>26.91</v>
      </c>
      <c r="BP50" s="138">
        <f t="shared" si="25"/>
        <v>-0.98999999999999844</v>
      </c>
      <c r="BQ50" s="138">
        <f t="shared" si="26"/>
        <v>-0.98999999999999844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900</v>
      </c>
      <c r="E51" s="16">
        <f>'[3]13'!E53</f>
        <v>0</v>
      </c>
      <c r="F51" s="16">
        <f>'[3]13'!F53</f>
        <v>0</v>
      </c>
      <c r="G51" s="16">
        <f>'[3]13'!G53</f>
        <v>0</v>
      </c>
      <c r="H51" s="17">
        <f t="shared" si="27"/>
        <v>1220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25.92</v>
      </c>
      <c r="AU51" s="8">
        <v>25.92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25.92</v>
      </c>
      <c r="BM51" s="8">
        <f t="shared" si="22"/>
        <v>25.92</v>
      </c>
      <c r="BN51" s="8">
        <f t="shared" si="23"/>
        <v>26.91</v>
      </c>
      <c r="BO51" s="8">
        <f t="shared" si="24"/>
        <v>26.91</v>
      </c>
      <c r="BP51" s="138">
        <f t="shared" si="25"/>
        <v>-0.98999999999999844</v>
      </c>
      <c r="BQ51" s="138">
        <f t="shared" si="26"/>
        <v>-0.98999999999999844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900</v>
      </c>
      <c r="E52" s="16">
        <f>'[3]13'!E54</f>
        <v>0</v>
      </c>
      <c r="F52" s="16">
        <f>'[3]13'!F54</f>
        <v>0</v>
      </c>
      <c r="G52" s="16">
        <f>'[3]13'!G54</f>
        <v>0</v>
      </c>
      <c r="H52" s="17">
        <f t="shared" si="27"/>
        <v>1220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25.92</v>
      </c>
      <c r="AU52" s="8">
        <v>25.92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25.92</v>
      </c>
      <c r="BM52" s="8">
        <f t="shared" si="22"/>
        <v>25.92</v>
      </c>
      <c r="BN52" s="8">
        <f t="shared" si="23"/>
        <v>26.91</v>
      </c>
      <c r="BO52" s="8">
        <f t="shared" si="24"/>
        <v>26.91</v>
      </c>
      <c r="BP52" s="138">
        <f t="shared" si="25"/>
        <v>-0.98999999999999844</v>
      </c>
      <c r="BQ52" s="138">
        <f t="shared" si="26"/>
        <v>-0.98999999999999844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900</v>
      </c>
      <c r="E53" s="16">
        <f>'[3]13'!E55</f>
        <v>0</v>
      </c>
      <c r="F53" s="16">
        <f>'[3]13'!F55</f>
        <v>0</v>
      </c>
      <c r="G53" s="16">
        <f>'[3]13'!G55</f>
        <v>0</v>
      </c>
      <c r="H53" s="17">
        <f t="shared" si="27"/>
        <v>1220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25.92</v>
      </c>
      <c r="AU53" s="8">
        <v>25.92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25.92</v>
      </c>
      <c r="BM53" s="8">
        <f t="shared" si="22"/>
        <v>25.92</v>
      </c>
      <c r="BN53" s="8">
        <f t="shared" si="23"/>
        <v>26.91</v>
      </c>
      <c r="BO53" s="8">
        <f t="shared" si="24"/>
        <v>26.91</v>
      </c>
      <c r="BP53" s="138">
        <f t="shared" si="25"/>
        <v>-0.98999999999999844</v>
      </c>
      <c r="BQ53" s="138">
        <f t="shared" si="26"/>
        <v>-0.98999999999999844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900</v>
      </c>
      <c r="E54" s="16">
        <f>'[3]13'!E56</f>
        <v>0</v>
      </c>
      <c r="F54" s="16">
        <f>'[3]13'!F56</f>
        <v>0</v>
      </c>
      <c r="G54" s="16">
        <f>'[3]13'!G56</f>
        <v>0</v>
      </c>
      <c r="H54" s="17">
        <f t="shared" si="27"/>
        <v>1220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25.92</v>
      </c>
      <c r="AU54" s="8">
        <v>25.92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25.92</v>
      </c>
      <c r="BM54" s="8">
        <f t="shared" si="22"/>
        <v>25.92</v>
      </c>
      <c r="BN54" s="8">
        <f t="shared" si="23"/>
        <v>26.91</v>
      </c>
      <c r="BO54" s="8">
        <f t="shared" si="24"/>
        <v>26.91</v>
      </c>
      <c r="BP54" s="138">
        <f t="shared" si="25"/>
        <v>-0.98999999999999844</v>
      </c>
      <c r="BQ54" s="138">
        <f t="shared" si="26"/>
        <v>-0.98999999999999844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900</v>
      </c>
      <c r="E55" s="16">
        <f>'[3]13'!E57</f>
        <v>0</v>
      </c>
      <c r="F55" s="16">
        <f>'[3]13'!F57</f>
        <v>0</v>
      </c>
      <c r="G55" s="16">
        <f>'[3]13'!G57</f>
        <v>0</v>
      </c>
      <c r="H55" s="17">
        <f t="shared" si="27"/>
        <v>1220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25.92</v>
      </c>
      <c r="AU55" s="8">
        <v>25.92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25.92</v>
      </c>
      <c r="BM55" s="8">
        <f t="shared" si="22"/>
        <v>25.92</v>
      </c>
      <c r="BN55" s="8">
        <f t="shared" si="23"/>
        <v>26.91</v>
      </c>
      <c r="BO55" s="8">
        <f t="shared" si="24"/>
        <v>26.91</v>
      </c>
      <c r="BP55" s="138">
        <f t="shared" si="25"/>
        <v>-0.98999999999999844</v>
      </c>
      <c r="BQ55" s="138">
        <f t="shared" si="26"/>
        <v>-0.98999999999999844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900</v>
      </c>
      <c r="E56" s="16">
        <f>'[3]13'!E58</f>
        <v>0</v>
      </c>
      <c r="F56" s="16">
        <f>'[3]13'!F58</f>
        <v>0</v>
      </c>
      <c r="G56" s="16">
        <f>'[3]13'!G58</f>
        <v>0</v>
      </c>
      <c r="H56" s="17">
        <f t="shared" si="27"/>
        <v>1220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25.92</v>
      </c>
      <c r="AU56" s="8">
        <v>25.92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25.92</v>
      </c>
      <c r="BM56" s="8">
        <f t="shared" si="22"/>
        <v>25.92</v>
      </c>
      <c r="BN56" s="8">
        <f t="shared" si="23"/>
        <v>26.91</v>
      </c>
      <c r="BO56" s="8">
        <f t="shared" si="24"/>
        <v>26.91</v>
      </c>
      <c r="BP56" s="138">
        <f t="shared" si="25"/>
        <v>-0.98999999999999844</v>
      </c>
      <c r="BQ56" s="138">
        <f t="shared" si="26"/>
        <v>-0.98999999999999844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900</v>
      </c>
      <c r="E57" s="16">
        <f>'[3]13'!E59</f>
        <v>0</v>
      </c>
      <c r="F57" s="16">
        <f>'[3]13'!F59</f>
        <v>0</v>
      </c>
      <c r="G57" s="16">
        <f>'[3]13'!G59</f>
        <v>0</v>
      </c>
      <c r="H57" s="17">
        <f t="shared" si="27"/>
        <v>1220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25.92</v>
      </c>
      <c r="AU57" s="8">
        <v>25.92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25.92</v>
      </c>
      <c r="BM57" s="8">
        <f t="shared" si="22"/>
        <v>25.92</v>
      </c>
      <c r="BN57" s="8">
        <f t="shared" si="23"/>
        <v>26.91</v>
      </c>
      <c r="BO57" s="8">
        <f t="shared" si="24"/>
        <v>26.91</v>
      </c>
      <c r="BP57" s="138">
        <f t="shared" si="25"/>
        <v>-0.98999999999999844</v>
      </c>
      <c r="BQ57" s="138">
        <f t="shared" si="26"/>
        <v>-0.98999999999999844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900</v>
      </c>
      <c r="E58" s="16">
        <f>'[3]13'!E60</f>
        <v>0</v>
      </c>
      <c r="F58" s="16">
        <f>'[3]13'!F60</f>
        <v>0</v>
      </c>
      <c r="G58" s="16">
        <f>'[3]13'!G60</f>
        <v>0</v>
      </c>
      <c r="H58" s="17">
        <f t="shared" si="27"/>
        <v>1220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25.92</v>
      </c>
      <c r="AU58" s="8">
        <v>25.92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25.92</v>
      </c>
      <c r="BM58" s="8">
        <f t="shared" si="22"/>
        <v>25.92</v>
      </c>
      <c r="BN58" s="8">
        <f t="shared" si="23"/>
        <v>26.91</v>
      </c>
      <c r="BO58" s="8">
        <f t="shared" si="24"/>
        <v>26.91</v>
      </c>
      <c r="BP58" s="138">
        <f t="shared" si="25"/>
        <v>-0.98999999999999844</v>
      </c>
      <c r="BQ58" s="138">
        <f t="shared" si="26"/>
        <v>-0.98999999999999844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900</v>
      </c>
      <c r="E59" s="16">
        <f>'[3]13'!E61</f>
        <v>0</v>
      </c>
      <c r="F59" s="16">
        <f>'[3]13'!F61</f>
        <v>0</v>
      </c>
      <c r="G59" s="16">
        <f>'[3]13'!G61</f>
        <v>0</v>
      </c>
      <c r="H59" s="17">
        <f t="shared" si="27"/>
        <v>1220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25.92</v>
      </c>
      <c r="AU59" s="8">
        <v>25.92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25.92</v>
      </c>
      <c r="BM59" s="8">
        <f t="shared" si="22"/>
        <v>25.92</v>
      </c>
      <c r="BN59" s="8">
        <f t="shared" si="23"/>
        <v>26.91</v>
      </c>
      <c r="BO59" s="8">
        <f t="shared" si="24"/>
        <v>26.91</v>
      </c>
      <c r="BP59" s="138">
        <f t="shared" si="25"/>
        <v>-0.98999999999999844</v>
      </c>
      <c r="BQ59" s="138">
        <f t="shared" si="26"/>
        <v>-0.98999999999999844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900</v>
      </c>
      <c r="E60" s="16">
        <f>'[3]13'!E62</f>
        <v>0</v>
      </c>
      <c r="F60" s="16">
        <f>'[3]13'!F62</f>
        <v>0</v>
      </c>
      <c r="G60" s="16">
        <f>'[3]13'!G62</f>
        <v>0</v>
      </c>
      <c r="H60" s="17">
        <f t="shared" si="27"/>
        <v>1220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25.92</v>
      </c>
      <c r="AU60" s="8">
        <v>25.92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25.92</v>
      </c>
      <c r="BM60" s="8">
        <f t="shared" si="22"/>
        <v>25.92</v>
      </c>
      <c r="BN60" s="8">
        <f t="shared" si="23"/>
        <v>26.91</v>
      </c>
      <c r="BO60" s="8">
        <f t="shared" si="24"/>
        <v>26.91</v>
      </c>
      <c r="BP60" s="138">
        <f t="shared" si="25"/>
        <v>-0.98999999999999844</v>
      </c>
      <c r="BQ60" s="138">
        <f t="shared" si="26"/>
        <v>-0.98999999999999844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900</v>
      </c>
      <c r="E61" s="16">
        <f>'[3]13'!E63</f>
        <v>0</v>
      </c>
      <c r="F61" s="16">
        <f>'[3]13'!F63</f>
        <v>0</v>
      </c>
      <c r="G61" s="16">
        <f>'[3]13'!G63</f>
        <v>0</v>
      </c>
      <c r="H61" s="17">
        <f t="shared" si="27"/>
        <v>1220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25.92</v>
      </c>
      <c r="AU61" s="8">
        <v>25.92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25.92</v>
      </c>
      <c r="BM61" s="8">
        <f t="shared" si="22"/>
        <v>25.92</v>
      </c>
      <c r="BN61" s="8">
        <f t="shared" si="23"/>
        <v>26.91</v>
      </c>
      <c r="BO61" s="8">
        <f t="shared" si="24"/>
        <v>26.91</v>
      </c>
      <c r="BP61" s="138">
        <f t="shared" si="25"/>
        <v>-0.98999999999999844</v>
      </c>
      <c r="BQ61" s="138">
        <f t="shared" si="26"/>
        <v>-0.98999999999999844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900</v>
      </c>
      <c r="E62" s="16">
        <f>'[3]13'!E64</f>
        <v>0</v>
      </c>
      <c r="F62" s="16">
        <f>'[3]13'!F64</f>
        <v>0</v>
      </c>
      <c r="G62" s="16">
        <f>'[3]13'!G64</f>
        <v>0</v>
      </c>
      <c r="H62" s="17">
        <f t="shared" si="27"/>
        <v>1220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25.92</v>
      </c>
      <c r="AU62" s="8">
        <v>25.92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25.92</v>
      </c>
      <c r="BM62" s="8">
        <f t="shared" si="22"/>
        <v>25.92</v>
      </c>
      <c r="BN62" s="8">
        <f t="shared" si="23"/>
        <v>26.91</v>
      </c>
      <c r="BO62" s="8">
        <f t="shared" si="24"/>
        <v>26.91</v>
      </c>
      <c r="BP62" s="138">
        <f t="shared" si="25"/>
        <v>-0.98999999999999844</v>
      </c>
      <c r="BQ62" s="138">
        <f t="shared" si="26"/>
        <v>-0.98999999999999844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900</v>
      </c>
      <c r="E63" s="16">
        <f>'[3]13'!E65</f>
        <v>0</v>
      </c>
      <c r="F63" s="16">
        <f>'[3]13'!F65</f>
        <v>0</v>
      </c>
      <c r="G63" s="16">
        <f>'[3]13'!G65</f>
        <v>0</v>
      </c>
      <c r="H63" s="17">
        <f t="shared" si="27"/>
        <v>1220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25.92</v>
      </c>
      <c r="AU63" s="8">
        <v>25.92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25.92</v>
      </c>
      <c r="BM63" s="8">
        <f t="shared" si="22"/>
        <v>25.92</v>
      </c>
      <c r="BN63" s="8">
        <f t="shared" si="23"/>
        <v>26.91</v>
      </c>
      <c r="BO63" s="8">
        <f t="shared" si="24"/>
        <v>26.91</v>
      </c>
      <c r="BP63" s="138">
        <f t="shared" si="25"/>
        <v>-0.98999999999999844</v>
      </c>
      <c r="BQ63" s="138">
        <f t="shared" si="26"/>
        <v>-0.98999999999999844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900</v>
      </c>
      <c r="E64" s="16">
        <f>'[3]13'!E66</f>
        <v>0</v>
      </c>
      <c r="F64" s="16">
        <f>'[3]13'!F66</f>
        <v>0</v>
      </c>
      <c r="G64" s="16">
        <f>'[3]13'!G66</f>
        <v>0</v>
      </c>
      <c r="H64" s="17">
        <f t="shared" si="27"/>
        <v>1220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25.92</v>
      </c>
      <c r="AU64" s="8">
        <v>25.92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25.92</v>
      </c>
      <c r="BM64" s="8">
        <f t="shared" si="22"/>
        <v>25.92</v>
      </c>
      <c r="BN64" s="8">
        <f t="shared" si="23"/>
        <v>26.91</v>
      </c>
      <c r="BO64" s="8">
        <f t="shared" si="24"/>
        <v>26.91</v>
      </c>
      <c r="BP64" s="138">
        <f t="shared" si="25"/>
        <v>-0.98999999999999844</v>
      </c>
      <c r="BQ64" s="138">
        <f t="shared" si="26"/>
        <v>-0.98999999999999844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900</v>
      </c>
      <c r="E65" s="16">
        <f>'[3]13'!E67</f>
        <v>0</v>
      </c>
      <c r="F65" s="16">
        <f>'[3]13'!F67</f>
        <v>0</v>
      </c>
      <c r="G65" s="16">
        <f>'[3]13'!G67</f>
        <v>0</v>
      </c>
      <c r="H65" s="17">
        <f t="shared" si="27"/>
        <v>1220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25.92</v>
      </c>
      <c r="AU65" s="8">
        <v>25.92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25.92</v>
      </c>
      <c r="BM65" s="8">
        <f t="shared" si="22"/>
        <v>25.92</v>
      </c>
      <c r="BN65" s="8">
        <f t="shared" si="23"/>
        <v>26.91</v>
      </c>
      <c r="BO65" s="8">
        <f t="shared" si="24"/>
        <v>26.91</v>
      </c>
      <c r="BP65" s="138">
        <f t="shared" si="25"/>
        <v>-0.98999999999999844</v>
      </c>
      <c r="BQ65" s="138">
        <f t="shared" si="26"/>
        <v>-0.98999999999999844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900</v>
      </c>
      <c r="E66" s="16">
        <f>'[3]13'!E68</f>
        <v>0</v>
      </c>
      <c r="F66" s="16">
        <f>'[3]13'!F68</f>
        <v>0</v>
      </c>
      <c r="G66" s="16">
        <f>'[3]13'!G68</f>
        <v>0</v>
      </c>
      <c r="H66" s="17">
        <f t="shared" si="27"/>
        <v>1220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25.92</v>
      </c>
      <c r="AU66" s="8">
        <v>25.92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25.92</v>
      </c>
      <c r="BM66" s="8">
        <f t="shared" si="22"/>
        <v>25.92</v>
      </c>
      <c r="BN66" s="8">
        <f t="shared" si="23"/>
        <v>26.91</v>
      </c>
      <c r="BO66" s="8">
        <f t="shared" si="24"/>
        <v>26.91</v>
      </c>
      <c r="BP66" s="138">
        <f t="shared" si="25"/>
        <v>-0.98999999999999844</v>
      </c>
      <c r="BQ66" s="138">
        <f t="shared" si="26"/>
        <v>-0.98999999999999844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900</v>
      </c>
      <c r="E67" s="16">
        <f>'[3]13'!E69</f>
        <v>0</v>
      </c>
      <c r="F67" s="16">
        <f>'[3]13'!F69</f>
        <v>0</v>
      </c>
      <c r="G67" s="16">
        <f>'[3]13'!G69</f>
        <v>0</v>
      </c>
      <c r="H67" s="17">
        <f t="shared" si="27"/>
        <v>1220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25.92</v>
      </c>
      <c r="AU67" s="8">
        <v>25.92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25.92</v>
      </c>
      <c r="BM67" s="8">
        <f t="shared" si="22"/>
        <v>25.92</v>
      </c>
      <c r="BN67" s="8">
        <f t="shared" si="23"/>
        <v>26.91</v>
      </c>
      <c r="BO67" s="8">
        <f t="shared" si="24"/>
        <v>26.91</v>
      </c>
      <c r="BP67" s="138">
        <f t="shared" si="25"/>
        <v>-0.98999999999999844</v>
      </c>
      <c r="BQ67" s="138">
        <f t="shared" si="26"/>
        <v>-0.98999999999999844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900</v>
      </c>
      <c r="E68" s="16">
        <f>'[3]13'!E70</f>
        <v>0</v>
      </c>
      <c r="F68" s="16">
        <f>'[3]13'!F70</f>
        <v>0</v>
      </c>
      <c r="G68" s="16">
        <f>'[3]13'!G70</f>
        <v>0</v>
      </c>
      <c r="H68" s="17">
        <f t="shared" si="27"/>
        <v>1220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25.92</v>
      </c>
      <c r="AU68" s="8">
        <v>25.92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25.92</v>
      </c>
      <c r="BM68" s="8">
        <f t="shared" ref="BM68:BM98" si="54">AU68</f>
        <v>25.92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-0.98999999999999844</v>
      </c>
      <c r="BQ68" s="138">
        <f t="shared" ref="BQ68:BQ98" si="58">BM68-BO68</f>
        <v>-0.98999999999999844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900</v>
      </c>
      <c r="E69" s="16">
        <f>'[3]13'!E71</f>
        <v>0</v>
      </c>
      <c r="F69" s="16">
        <f>'[3]13'!F71</f>
        <v>0</v>
      </c>
      <c r="G69" s="16">
        <f>'[3]13'!G71</f>
        <v>0</v>
      </c>
      <c r="H69" s="17">
        <f t="shared" ref="H69:H98" si="59">SUM(B69:G69)</f>
        <v>1220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25.92</v>
      </c>
      <c r="AU69" s="8">
        <v>25.92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25.92</v>
      </c>
      <c r="BM69" s="8">
        <f t="shared" si="54"/>
        <v>25.92</v>
      </c>
      <c r="BN69" s="8">
        <f t="shared" si="55"/>
        <v>26.91</v>
      </c>
      <c r="BO69" s="8">
        <f t="shared" si="56"/>
        <v>26.91</v>
      </c>
      <c r="BP69" s="138">
        <f t="shared" si="57"/>
        <v>-0.98999999999999844</v>
      </c>
      <c r="BQ69" s="138">
        <f t="shared" si="58"/>
        <v>-0.98999999999999844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900</v>
      </c>
      <c r="E70" s="16">
        <f>'[3]13'!E72</f>
        <v>0</v>
      </c>
      <c r="F70" s="16">
        <f>'[3]13'!F72</f>
        <v>0</v>
      </c>
      <c r="G70" s="16">
        <f>'[3]13'!G72</f>
        <v>0</v>
      </c>
      <c r="H70" s="17">
        <f t="shared" si="59"/>
        <v>1220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25.92</v>
      </c>
      <c r="AU70" s="8">
        <v>25.92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25.92</v>
      </c>
      <c r="BM70" s="8">
        <f t="shared" si="54"/>
        <v>25.92</v>
      </c>
      <c r="BN70" s="8">
        <f t="shared" si="55"/>
        <v>26.91</v>
      </c>
      <c r="BO70" s="8">
        <f t="shared" si="56"/>
        <v>26.91</v>
      </c>
      <c r="BP70" s="138">
        <f t="shared" si="57"/>
        <v>-0.98999999999999844</v>
      </c>
      <c r="BQ70" s="138">
        <f t="shared" si="58"/>
        <v>-0.98999999999999844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900</v>
      </c>
      <c r="E71" s="16">
        <f>'[3]13'!E73</f>
        <v>0</v>
      </c>
      <c r="F71" s="16">
        <f>'[3]13'!F73</f>
        <v>0</v>
      </c>
      <c r="G71" s="16">
        <f>'[3]13'!G73</f>
        <v>0</v>
      </c>
      <c r="H71" s="17">
        <f t="shared" si="59"/>
        <v>1220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25.92</v>
      </c>
      <c r="AU71" s="8">
        <v>25.92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25.92</v>
      </c>
      <c r="BM71" s="8">
        <f t="shared" si="54"/>
        <v>25.92</v>
      </c>
      <c r="BN71" s="8">
        <f t="shared" si="55"/>
        <v>26.91</v>
      </c>
      <c r="BO71" s="8">
        <f t="shared" si="56"/>
        <v>26.91</v>
      </c>
      <c r="BP71" s="138">
        <f t="shared" si="57"/>
        <v>-0.98999999999999844</v>
      </c>
      <c r="BQ71" s="138">
        <f t="shared" si="58"/>
        <v>-0.98999999999999844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900</v>
      </c>
      <c r="E72" s="16">
        <f>'[3]13'!E74</f>
        <v>0</v>
      </c>
      <c r="F72" s="16">
        <f>'[3]13'!F74</f>
        <v>0</v>
      </c>
      <c r="G72" s="16">
        <f>'[3]13'!G74</f>
        <v>0</v>
      </c>
      <c r="H72" s="17">
        <f t="shared" si="59"/>
        <v>1220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25.92</v>
      </c>
      <c r="AU72" s="8">
        <v>25.92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25.92</v>
      </c>
      <c r="BM72" s="8">
        <f t="shared" si="54"/>
        <v>25.92</v>
      </c>
      <c r="BN72" s="8">
        <f t="shared" si="55"/>
        <v>26.91</v>
      </c>
      <c r="BO72" s="8">
        <f t="shared" si="56"/>
        <v>26.91</v>
      </c>
      <c r="BP72" s="138">
        <f t="shared" si="57"/>
        <v>-0.98999999999999844</v>
      </c>
      <c r="BQ72" s="138">
        <f t="shared" si="58"/>
        <v>-0.98999999999999844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900</v>
      </c>
      <c r="E73" s="16">
        <f>'[3]13'!E75</f>
        <v>0</v>
      </c>
      <c r="F73" s="16">
        <f>'[3]13'!F75</f>
        <v>0</v>
      </c>
      <c r="G73" s="16">
        <f>'[3]13'!G75</f>
        <v>0</v>
      </c>
      <c r="H73" s="17">
        <f t="shared" si="59"/>
        <v>1220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25.92</v>
      </c>
      <c r="AU73" s="8">
        <v>25.92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25.92</v>
      </c>
      <c r="BM73" s="8">
        <f t="shared" si="54"/>
        <v>25.92</v>
      </c>
      <c r="BN73" s="8">
        <f t="shared" si="55"/>
        <v>26.91</v>
      </c>
      <c r="BO73" s="8">
        <f t="shared" si="56"/>
        <v>26.91</v>
      </c>
      <c r="BP73" s="138">
        <f t="shared" si="57"/>
        <v>-0.98999999999999844</v>
      </c>
      <c r="BQ73" s="138">
        <f t="shared" si="58"/>
        <v>-0.98999999999999844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900</v>
      </c>
      <c r="E74" s="16">
        <f>'[3]13'!E76</f>
        <v>0</v>
      </c>
      <c r="F74" s="16">
        <f>'[3]13'!F76</f>
        <v>0</v>
      </c>
      <c r="G74" s="16">
        <f>'[3]13'!G76</f>
        <v>0</v>
      </c>
      <c r="H74" s="17">
        <f t="shared" si="59"/>
        <v>1220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25.92</v>
      </c>
      <c r="AU74" s="8">
        <v>25.92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25.92</v>
      </c>
      <c r="BM74" s="8">
        <f t="shared" si="54"/>
        <v>25.92</v>
      </c>
      <c r="BN74" s="8">
        <f t="shared" si="55"/>
        <v>26.91</v>
      </c>
      <c r="BO74" s="8">
        <f t="shared" si="56"/>
        <v>26.91</v>
      </c>
      <c r="BP74" s="138">
        <f t="shared" si="57"/>
        <v>-0.98999999999999844</v>
      </c>
      <c r="BQ74" s="138">
        <f t="shared" si="58"/>
        <v>-0.98999999999999844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910</v>
      </c>
      <c r="E75" s="16">
        <f>'[3]13'!E77</f>
        <v>0</v>
      </c>
      <c r="F75" s="16">
        <f>'[3]13'!F77</f>
        <v>0</v>
      </c>
      <c r="G75" s="16">
        <f>'[3]13'!G77</f>
        <v>0</v>
      </c>
      <c r="H75" s="17">
        <f t="shared" si="59"/>
        <v>1230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25.92</v>
      </c>
      <c r="AU75" s="8">
        <v>25.92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25.92</v>
      </c>
      <c r="BM75" s="8">
        <f t="shared" si="54"/>
        <v>25.92</v>
      </c>
      <c r="BN75" s="8">
        <f t="shared" si="55"/>
        <v>26.91</v>
      </c>
      <c r="BO75" s="8">
        <f t="shared" si="56"/>
        <v>26.91</v>
      </c>
      <c r="BP75" s="138">
        <f t="shared" si="57"/>
        <v>-0.98999999999999844</v>
      </c>
      <c r="BQ75" s="138">
        <f t="shared" si="58"/>
        <v>-0.98999999999999844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910</v>
      </c>
      <c r="E76" s="16">
        <f>'[3]13'!E78</f>
        <v>0</v>
      </c>
      <c r="F76" s="16">
        <f>'[3]13'!F78</f>
        <v>0</v>
      </c>
      <c r="G76" s="16">
        <f>'[3]13'!G78</f>
        <v>0</v>
      </c>
      <c r="H76" s="17">
        <f t="shared" si="59"/>
        <v>1230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25.92</v>
      </c>
      <c r="AU76" s="8">
        <v>25.92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25.92</v>
      </c>
      <c r="BM76" s="8">
        <f t="shared" si="54"/>
        <v>25.92</v>
      </c>
      <c r="BN76" s="8">
        <f t="shared" si="55"/>
        <v>26.91</v>
      </c>
      <c r="BO76" s="8">
        <f t="shared" si="56"/>
        <v>26.91</v>
      </c>
      <c r="BP76" s="138">
        <f t="shared" si="57"/>
        <v>-0.98999999999999844</v>
      </c>
      <c r="BQ76" s="138">
        <f t="shared" si="58"/>
        <v>-0.98999999999999844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910</v>
      </c>
      <c r="E77" s="16">
        <f>'[3]13'!E79</f>
        <v>0</v>
      </c>
      <c r="F77" s="16">
        <f>'[3]13'!F79</f>
        <v>0</v>
      </c>
      <c r="G77" s="16">
        <f>'[3]13'!G79</f>
        <v>0</v>
      </c>
      <c r="H77" s="17">
        <f t="shared" si="59"/>
        <v>1230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23.48</v>
      </c>
      <c r="AU77" s="8">
        <v>23.48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23.48</v>
      </c>
      <c r="BM77" s="8">
        <f t="shared" si="54"/>
        <v>23.48</v>
      </c>
      <c r="BN77" s="8">
        <f t="shared" si="55"/>
        <v>26.91</v>
      </c>
      <c r="BO77" s="8">
        <f t="shared" si="56"/>
        <v>26.91</v>
      </c>
      <c r="BP77" s="138">
        <f t="shared" si="57"/>
        <v>-3.4299999999999997</v>
      </c>
      <c r="BQ77" s="138">
        <f t="shared" si="58"/>
        <v>-3.4299999999999997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910</v>
      </c>
      <c r="E78" s="16">
        <f>'[3]13'!E80</f>
        <v>0</v>
      </c>
      <c r="F78" s="16">
        <f>'[3]13'!F80</f>
        <v>0</v>
      </c>
      <c r="G78" s="16">
        <f>'[3]13'!G80</f>
        <v>0</v>
      </c>
      <c r="H78" s="17">
        <f t="shared" si="59"/>
        <v>1230</v>
      </c>
      <c r="I78" s="15">
        <f>'[3]13'!J80</f>
        <v>270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23.48</v>
      </c>
      <c r="AU78" s="8">
        <v>23.48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23.48</v>
      </c>
      <c r="BM78" s="8">
        <f t="shared" si="54"/>
        <v>23.48</v>
      </c>
      <c r="BN78" s="8">
        <f t="shared" si="55"/>
        <v>26.91</v>
      </c>
      <c r="BO78" s="8">
        <f t="shared" si="56"/>
        <v>26.91</v>
      </c>
      <c r="BP78" s="138">
        <f t="shared" si="57"/>
        <v>-3.4299999999999997</v>
      </c>
      <c r="BQ78" s="138">
        <f t="shared" si="58"/>
        <v>-3.4299999999999997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910</v>
      </c>
      <c r="E79" s="16">
        <f>'[3]13'!E81</f>
        <v>0</v>
      </c>
      <c r="F79" s="16">
        <f>'[3]13'!F81</f>
        <v>0</v>
      </c>
      <c r="G79" s="16">
        <f>'[3]13'!G81</f>
        <v>0</v>
      </c>
      <c r="H79" s="17">
        <f t="shared" si="59"/>
        <v>1230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24.17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24.17</v>
      </c>
      <c r="AE79" s="8">
        <f t="shared" si="43"/>
        <v>24.17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24.17</v>
      </c>
      <c r="AL79" s="8">
        <f t="shared" si="35"/>
        <v>221.65999999999997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221.65999999999997</v>
      </c>
      <c r="AT79" s="8">
        <v>30.83</v>
      </c>
      <c r="AU79" s="8">
        <v>0</v>
      </c>
      <c r="AW79" s="203">
        <v>24.17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24.17</v>
      </c>
      <c r="BD79" s="203">
        <v>24.17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24.17</v>
      </c>
      <c r="BL79" s="8">
        <f t="shared" si="53"/>
        <v>30.83</v>
      </c>
      <c r="BM79" s="8">
        <f t="shared" si="54"/>
        <v>0</v>
      </c>
      <c r="BN79" s="8">
        <f t="shared" si="55"/>
        <v>24.17</v>
      </c>
      <c r="BO79" s="8">
        <f t="shared" si="56"/>
        <v>24.17</v>
      </c>
      <c r="BP79" s="138">
        <f t="shared" si="57"/>
        <v>6.6599999999999966</v>
      </c>
      <c r="BQ79" s="138">
        <f t="shared" si="58"/>
        <v>-24.17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910</v>
      </c>
      <c r="E80" s="16">
        <f>'[3]13'!E82</f>
        <v>0</v>
      </c>
      <c r="F80" s="16">
        <f>'[3]13'!F82</f>
        <v>0</v>
      </c>
      <c r="G80" s="16">
        <f>'[3]13'!G82</f>
        <v>0</v>
      </c>
      <c r="H80" s="17">
        <f t="shared" si="59"/>
        <v>1230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24.17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24.17</v>
      </c>
      <c r="AE80" s="8">
        <f t="shared" si="43"/>
        <v>24.17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24.17</v>
      </c>
      <c r="AL80" s="8">
        <f t="shared" si="35"/>
        <v>221.65999999999997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221.65999999999997</v>
      </c>
      <c r="AT80" s="8">
        <v>30.83</v>
      </c>
      <c r="AU80" s="8">
        <v>0</v>
      </c>
      <c r="AW80" s="203">
        <v>24.17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24.17</v>
      </c>
      <c r="BD80" s="203">
        <v>24.17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24.17</v>
      </c>
      <c r="BL80" s="8">
        <f t="shared" si="53"/>
        <v>30.83</v>
      </c>
      <c r="BM80" s="8">
        <f t="shared" si="54"/>
        <v>0</v>
      </c>
      <c r="BN80" s="8">
        <f t="shared" si="55"/>
        <v>24.17</v>
      </c>
      <c r="BO80" s="8">
        <f t="shared" si="56"/>
        <v>24.17</v>
      </c>
      <c r="BP80" s="138">
        <f t="shared" si="57"/>
        <v>6.6599999999999966</v>
      </c>
      <c r="BQ80" s="138">
        <f t="shared" si="58"/>
        <v>-24.17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910</v>
      </c>
      <c r="E81" s="16">
        <f>'[3]13'!E83</f>
        <v>0</v>
      </c>
      <c r="F81" s="16">
        <f>'[3]13'!F83</f>
        <v>0</v>
      </c>
      <c r="G81" s="16">
        <f>'[3]13'!G83</f>
        <v>0</v>
      </c>
      <c r="H81" s="17">
        <f t="shared" si="59"/>
        <v>1230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6.96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6.96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231.04000000000002</v>
      </c>
      <c r="AT81" s="8">
        <v>30.83</v>
      </c>
      <c r="AU81" s="8">
        <v>0</v>
      </c>
      <c r="AW81" s="203">
        <v>6.96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6.96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30.83</v>
      </c>
      <c r="BM81" s="8">
        <f t="shared" si="54"/>
        <v>0</v>
      </c>
      <c r="BN81" s="8">
        <f t="shared" si="55"/>
        <v>6.96</v>
      </c>
      <c r="BO81" s="8">
        <f t="shared" si="56"/>
        <v>32</v>
      </c>
      <c r="BP81" s="138">
        <f t="shared" si="57"/>
        <v>23.869999999999997</v>
      </c>
      <c r="BQ81" s="138">
        <f t="shared" si="58"/>
        <v>-32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910</v>
      </c>
      <c r="E82" s="16">
        <f>'[3]13'!E84</f>
        <v>0</v>
      </c>
      <c r="F82" s="16">
        <f>'[3]13'!F84</f>
        <v>0</v>
      </c>
      <c r="G82" s="16">
        <f>'[3]13'!G84</f>
        <v>0</v>
      </c>
      <c r="H82" s="17">
        <f t="shared" si="59"/>
        <v>1230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6.96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6.96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231.04000000000002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231.04000000000002</v>
      </c>
      <c r="AT82" s="8">
        <v>30.83</v>
      </c>
      <c r="AU82" s="8">
        <v>0</v>
      </c>
      <c r="AW82" s="203">
        <v>6.96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6.96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30.83</v>
      </c>
      <c r="BM82" s="8">
        <f t="shared" si="54"/>
        <v>0</v>
      </c>
      <c r="BN82" s="8">
        <f t="shared" si="55"/>
        <v>6.96</v>
      </c>
      <c r="BO82" s="8">
        <f t="shared" si="56"/>
        <v>32</v>
      </c>
      <c r="BP82" s="138">
        <f t="shared" si="57"/>
        <v>23.869999999999997</v>
      </c>
      <c r="BQ82" s="138">
        <f t="shared" si="58"/>
        <v>-32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910</v>
      </c>
      <c r="E83" s="16">
        <f>'[3]13'!E85</f>
        <v>0</v>
      </c>
      <c r="F83" s="16">
        <f>'[3]13'!F85</f>
        <v>0</v>
      </c>
      <c r="G83" s="16">
        <f>'[3]13'!G85</f>
        <v>0</v>
      </c>
      <c r="H83" s="17">
        <f t="shared" si="59"/>
        <v>1230</v>
      </c>
      <c r="I83" s="15">
        <f>'[3]13'!J85</f>
        <v>295.04000000000002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295.04000000000002</v>
      </c>
      <c r="P83" s="18">
        <f>frq!C83</f>
        <v>1</v>
      </c>
      <c r="Q83" s="15">
        <f t="shared" si="33"/>
        <v>295.04000000000002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231.04000000000002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231.04000000000002</v>
      </c>
      <c r="AT83" s="8">
        <v>30.83</v>
      </c>
      <c r="AU83" s="8">
        <v>30.83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8">
        <f t="shared" si="57"/>
        <v>-1.1700000000000017</v>
      </c>
      <c r="BQ83" s="138">
        <f t="shared" si="58"/>
        <v>-1.1700000000000017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910</v>
      </c>
      <c r="E84" s="16">
        <f>'[3]13'!E86</f>
        <v>0</v>
      </c>
      <c r="F84" s="16">
        <f>'[3]13'!F86</f>
        <v>0</v>
      </c>
      <c r="G84" s="16">
        <f>'[3]13'!G86</f>
        <v>0</v>
      </c>
      <c r="H84" s="17">
        <f t="shared" si="59"/>
        <v>1230</v>
      </c>
      <c r="I84" s="15">
        <f>'[3]13'!J86</f>
        <v>295.04000000000002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295.04000000000002</v>
      </c>
      <c r="P84" s="18">
        <f>frq!C84</f>
        <v>1</v>
      </c>
      <c r="Q84" s="15">
        <f t="shared" si="33"/>
        <v>295.04000000000002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231.04000000000002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231.04000000000002</v>
      </c>
      <c r="AT84" s="8">
        <v>30.83</v>
      </c>
      <c r="AU84" s="8">
        <v>30.83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8">
        <f t="shared" si="57"/>
        <v>-1.1700000000000017</v>
      </c>
      <c r="BQ84" s="138">
        <f t="shared" si="58"/>
        <v>-1.1700000000000017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910</v>
      </c>
      <c r="E85" s="16">
        <f>'[3]13'!E87</f>
        <v>0</v>
      </c>
      <c r="F85" s="16">
        <f>'[3]13'!F87</f>
        <v>0</v>
      </c>
      <c r="G85" s="16">
        <f>'[3]13'!G87</f>
        <v>0</v>
      </c>
      <c r="H85" s="17">
        <f t="shared" si="59"/>
        <v>1230</v>
      </c>
      <c r="I85" s="15">
        <f>'[3]13'!J87</f>
        <v>295.04000000000002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295.04000000000002</v>
      </c>
      <c r="P85" s="18">
        <f>frq!C85</f>
        <v>1</v>
      </c>
      <c r="Q85" s="15">
        <f t="shared" si="33"/>
        <v>295.04000000000002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295.04000000000002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231.04000000000002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231.04000000000002</v>
      </c>
      <c r="AT85" s="8">
        <v>30.83</v>
      </c>
      <c r="AU85" s="8">
        <v>30.83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38">
        <f t="shared" si="57"/>
        <v>-1.1700000000000017</v>
      </c>
      <c r="BQ85" s="138">
        <f t="shared" si="58"/>
        <v>-1.1700000000000017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910</v>
      </c>
      <c r="E86" s="16">
        <f>'[3]13'!E88</f>
        <v>0</v>
      </c>
      <c r="F86" s="16">
        <f>'[3]13'!F88</f>
        <v>0</v>
      </c>
      <c r="G86" s="16">
        <f>'[3]13'!G88</f>
        <v>0</v>
      </c>
      <c r="H86" s="17">
        <f t="shared" si="59"/>
        <v>1230</v>
      </c>
      <c r="I86" s="15">
        <f>'[3]13'!J88</f>
        <v>295.04000000000002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295.04000000000002</v>
      </c>
      <c r="P86" s="18">
        <f>frq!C86</f>
        <v>1</v>
      </c>
      <c r="Q86" s="15">
        <f t="shared" si="33"/>
        <v>295.04000000000002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295.04000000000002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231.04000000000002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231.04000000000002</v>
      </c>
      <c r="AT86" s="8">
        <v>30.83</v>
      </c>
      <c r="AU86" s="8">
        <v>30.83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38">
        <f t="shared" si="57"/>
        <v>-1.1700000000000017</v>
      </c>
      <c r="BQ86" s="138">
        <f t="shared" si="58"/>
        <v>-1.1700000000000017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910</v>
      </c>
      <c r="E87" s="16">
        <f>'[3]13'!E89</f>
        <v>0</v>
      </c>
      <c r="F87" s="16">
        <f>'[3]13'!F89</f>
        <v>0</v>
      </c>
      <c r="G87" s="16">
        <f>'[3]13'!G89</f>
        <v>0</v>
      </c>
      <c r="H87" s="17">
        <f t="shared" si="59"/>
        <v>1230</v>
      </c>
      <c r="I87" s="15">
        <f>'[3]13'!J89</f>
        <v>295.04000000000002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295.04000000000002</v>
      </c>
      <c r="P87" s="18">
        <f>frq!C87</f>
        <v>1</v>
      </c>
      <c r="Q87" s="15">
        <f t="shared" si="33"/>
        <v>295.04000000000002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295.04000000000002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231.04000000000002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231.04000000000002</v>
      </c>
      <c r="AT87" s="8">
        <v>30.83</v>
      </c>
      <c r="AU87" s="8">
        <v>30.83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30.83</v>
      </c>
      <c r="BM87" s="8">
        <f t="shared" si="54"/>
        <v>30.83</v>
      </c>
      <c r="BN87" s="8">
        <f t="shared" si="55"/>
        <v>32</v>
      </c>
      <c r="BO87" s="8">
        <f t="shared" si="56"/>
        <v>32</v>
      </c>
      <c r="BP87" s="138">
        <f t="shared" si="57"/>
        <v>-1.1700000000000017</v>
      </c>
      <c r="BQ87" s="138">
        <f t="shared" si="58"/>
        <v>-1.1700000000000017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910</v>
      </c>
      <c r="E88" s="16">
        <f>'[3]13'!E90</f>
        <v>0</v>
      </c>
      <c r="F88" s="16">
        <f>'[3]13'!F90</f>
        <v>0</v>
      </c>
      <c r="G88" s="16">
        <f>'[3]13'!G90</f>
        <v>0</v>
      </c>
      <c r="H88" s="17">
        <f t="shared" si="59"/>
        <v>1230</v>
      </c>
      <c r="I88" s="15">
        <f>'[3]13'!J90</f>
        <v>295.04000000000002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295.04000000000002</v>
      </c>
      <c r="P88" s="18">
        <f>frq!C88</f>
        <v>1</v>
      </c>
      <c r="Q88" s="15">
        <f t="shared" si="33"/>
        <v>295.04000000000002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295.04000000000002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231.04000000000002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231.04000000000002</v>
      </c>
      <c r="AT88" s="8">
        <v>30.83</v>
      </c>
      <c r="AU88" s="8">
        <v>30.83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30.83</v>
      </c>
      <c r="BM88" s="8">
        <f t="shared" si="54"/>
        <v>30.83</v>
      </c>
      <c r="BN88" s="8">
        <f t="shared" si="55"/>
        <v>32</v>
      </c>
      <c r="BO88" s="8">
        <f t="shared" si="56"/>
        <v>32</v>
      </c>
      <c r="BP88" s="138">
        <f t="shared" si="57"/>
        <v>-1.1700000000000017</v>
      </c>
      <c r="BQ88" s="138">
        <f t="shared" si="58"/>
        <v>-1.1700000000000017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910</v>
      </c>
      <c r="E89" s="16">
        <f>'[3]13'!E91</f>
        <v>0</v>
      </c>
      <c r="F89" s="16">
        <f>'[3]13'!F91</f>
        <v>0</v>
      </c>
      <c r="G89" s="16">
        <f>'[3]13'!G91</f>
        <v>0</v>
      </c>
      <c r="H89" s="17">
        <f t="shared" si="59"/>
        <v>1230</v>
      </c>
      <c r="I89" s="15">
        <f>'[3]13'!J91</f>
        <v>295.04000000000002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295.04000000000002</v>
      </c>
      <c r="P89" s="18">
        <f>frq!C89</f>
        <v>1</v>
      </c>
      <c r="Q89" s="15">
        <f t="shared" si="33"/>
        <v>295.04000000000002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295.04000000000002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231.04000000000002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231.04000000000002</v>
      </c>
      <c r="AT89" s="8">
        <v>30.83</v>
      </c>
      <c r="AU89" s="8">
        <v>30.83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30.83</v>
      </c>
      <c r="BM89" s="8">
        <f t="shared" si="54"/>
        <v>30.83</v>
      </c>
      <c r="BN89" s="8">
        <f t="shared" si="55"/>
        <v>32</v>
      </c>
      <c r="BO89" s="8">
        <f t="shared" si="56"/>
        <v>32</v>
      </c>
      <c r="BP89" s="138">
        <f t="shared" si="57"/>
        <v>-1.1700000000000017</v>
      </c>
      <c r="BQ89" s="138">
        <f t="shared" si="58"/>
        <v>-1.1700000000000017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910</v>
      </c>
      <c r="E90" s="16">
        <f>'[3]13'!E92</f>
        <v>0</v>
      </c>
      <c r="F90" s="16">
        <f>'[3]13'!F92</f>
        <v>0</v>
      </c>
      <c r="G90" s="16">
        <f>'[3]13'!G92</f>
        <v>0</v>
      </c>
      <c r="H90" s="17">
        <f t="shared" si="59"/>
        <v>1230</v>
      </c>
      <c r="I90" s="15">
        <f>'[3]13'!J92</f>
        <v>295.04000000000002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295.04000000000002</v>
      </c>
      <c r="P90" s="18">
        <f>frq!C90</f>
        <v>1</v>
      </c>
      <c r="Q90" s="15">
        <f t="shared" si="33"/>
        <v>295.04000000000002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295.04000000000002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231.04000000000002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231.04000000000002</v>
      </c>
      <c r="AT90" s="8">
        <v>30.83</v>
      </c>
      <c r="AU90" s="8">
        <v>30.83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30.83</v>
      </c>
      <c r="BM90" s="8">
        <f t="shared" si="54"/>
        <v>30.83</v>
      </c>
      <c r="BN90" s="8">
        <f t="shared" si="55"/>
        <v>32</v>
      </c>
      <c r="BO90" s="8">
        <f t="shared" si="56"/>
        <v>32</v>
      </c>
      <c r="BP90" s="138">
        <f t="shared" si="57"/>
        <v>-1.1700000000000017</v>
      </c>
      <c r="BQ90" s="138">
        <f t="shared" si="58"/>
        <v>-1.1700000000000017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910</v>
      </c>
      <c r="E91" s="16">
        <f>'[3]13'!E93</f>
        <v>0</v>
      </c>
      <c r="F91" s="16">
        <f>'[3]13'!F93</f>
        <v>0</v>
      </c>
      <c r="G91" s="16">
        <f>'[3]13'!G93</f>
        <v>0</v>
      </c>
      <c r="H91" s="17">
        <f t="shared" si="59"/>
        <v>1230</v>
      </c>
      <c r="I91" s="15">
        <f>'[3]13'!J93</f>
        <v>295.04000000000002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295.04000000000002</v>
      </c>
      <c r="P91" s="18">
        <f>frq!C91</f>
        <v>1</v>
      </c>
      <c r="Q91" s="15">
        <f t="shared" si="33"/>
        <v>295.04000000000002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295.04000000000002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231.04000000000002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231.04000000000002</v>
      </c>
      <c r="AT91" s="8">
        <v>30.83</v>
      </c>
      <c r="AU91" s="8">
        <v>30.83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30.83</v>
      </c>
      <c r="BM91" s="8">
        <f t="shared" si="54"/>
        <v>30.83</v>
      </c>
      <c r="BN91" s="8">
        <f t="shared" si="55"/>
        <v>32</v>
      </c>
      <c r="BO91" s="8">
        <f t="shared" si="56"/>
        <v>32</v>
      </c>
      <c r="BP91" s="138">
        <f t="shared" si="57"/>
        <v>-1.1700000000000017</v>
      </c>
      <c r="BQ91" s="138">
        <f t="shared" si="58"/>
        <v>-1.1700000000000017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910</v>
      </c>
      <c r="E92" s="16">
        <f>'[3]13'!E94</f>
        <v>0</v>
      </c>
      <c r="F92" s="16">
        <f>'[3]13'!F94</f>
        <v>0</v>
      </c>
      <c r="G92" s="16">
        <f>'[3]13'!G94</f>
        <v>0</v>
      </c>
      <c r="H92" s="17">
        <f t="shared" si="59"/>
        <v>1230</v>
      </c>
      <c r="I92" s="15">
        <f>'[3]13'!J94</f>
        <v>295.04000000000002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295.04000000000002</v>
      </c>
      <c r="P92" s="18">
        <f>frq!C92</f>
        <v>1</v>
      </c>
      <c r="Q92" s="15">
        <f t="shared" si="33"/>
        <v>295.04000000000002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295.04000000000002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231.04000000000002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231.04000000000002</v>
      </c>
      <c r="AT92" s="8">
        <v>30.83</v>
      </c>
      <c r="AU92" s="8">
        <v>30.83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30.83</v>
      </c>
      <c r="BM92" s="8">
        <f t="shared" si="54"/>
        <v>30.83</v>
      </c>
      <c r="BN92" s="8">
        <f t="shared" si="55"/>
        <v>32</v>
      </c>
      <c r="BO92" s="8">
        <f t="shared" si="56"/>
        <v>32</v>
      </c>
      <c r="BP92" s="138">
        <f t="shared" si="57"/>
        <v>-1.1700000000000017</v>
      </c>
      <c r="BQ92" s="138">
        <f t="shared" si="58"/>
        <v>-1.1700000000000017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910</v>
      </c>
      <c r="E93" s="16">
        <f>'[3]13'!E95</f>
        <v>0</v>
      </c>
      <c r="F93" s="16">
        <f>'[3]13'!F95</f>
        <v>0</v>
      </c>
      <c r="G93" s="16">
        <f>'[3]13'!G95</f>
        <v>0</v>
      </c>
      <c r="H93" s="17">
        <f t="shared" si="59"/>
        <v>1230</v>
      </c>
      <c r="I93" s="15">
        <f>'[3]13'!J95</f>
        <v>295.04000000000002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295.04000000000002</v>
      </c>
      <c r="P93" s="18">
        <f>frq!C93</f>
        <v>1</v>
      </c>
      <c r="Q93" s="15">
        <f t="shared" si="33"/>
        <v>295.04000000000002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295.04000000000002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231.04000000000002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231.04000000000002</v>
      </c>
      <c r="AT93" s="8">
        <v>30.83</v>
      </c>
      <c r="AU93" s="8">
        <v>30.83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30.83</v>
      </c>
      <c r="BM93" s="8">
        <f t="shared" si="54"/>
        <v>30.83</v>
      </c>
      <c r="BN93" s="8">
        <f t="shared" si="55"/>
        <v>32</v>
      </c>
      <c r="BO93" s="8">
        <f t="shared" si="56"/>
        <v>32</v>
      </c>
      <c r="BP93" s="138">
        <f t="shared" si="57"/>
        <v>-1.1700000000000017</v>
      </c>
      <c r="BQ93" s="138">
        <f t="shared" si="58"/>
        <v>-1.1700000000000017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910</v>
      </c>
      <c r="E94" s="16">
        <f>'[3]13'!E96</f>
        <v>0</v>
      </c>
      <c r="F94" s="16">
        <f>'[3]13'!F96</f>
        <v>0</v>
      </c>
      <c r="G94" s="16">
        <f>'[3]13'!G96</f>
        <v>0</v>
      </c>
      <c r="H94" s="17">
        <f t="shared" si="59"/>
        <v>1230</v>
      </c>
      <c r="I94" s="15">
        <f>'[3]13'!J96</f>
        <v>295.04000000000002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295.04000000000002</v>
      </c>
      <c r="P94" s="18">
        <f>frq!C94</f>
        <v>1</v>
      </c>
      <c r="Q94" s="15">
        <f t="shared" si="33"/>
        <v>295.04000000000002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295.04000000000002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231.04000000000002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231.04000000000002</v>
      </c>
      <c r="AT94" s="8">
        <v>30.83</v>
      </c>
      <c r="AU94" s="8">
        <v>30.83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30.83</v>
      </c>
      <c r="BM94" s="8">
        <f t="shared" si="54"/>
        <v>30.83</v>
      </c>
      <c r="BN94" s="8">
        <f t="shared" si="55"/>
        <v>32</v>
      </c>
      <c r="BO94" s="8">
        <f t="shared" si="56"/>
        <v>32</v>
      </c>
      <c r="BP94" s="138">
        <f t="shared" si="57"/>
        <v>-1.1700000000000017</v>
      </c>
      <c r="BQ94" s="138">
        <f t="shared" si="58"/>
        <v>-1.1700000000000017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910</v>
      </c>
      <c r="E95" s="16">
        <f>'[3]13'!E97</f>
        <v>0</v>
      </c>
      <c r="F95" s="16">
        <f>'[3]13'!F97</f>
        <v>0</v>
      </c>
      <c r="G95" s="16">
        <f>'[3]13'!G97</f>
        <v>0</v>
      </c>
      <c r="H95" s="17">
        <f t="shared" si="59"/>
        <v>1230</v>
      </c>
      <c r="I95" s="15">
        <f>'[3]13'!J97</f>
        <v>295.04000000000002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295.04000000000002</v>
      </c>
      <c r="P95" s="18">
        <f>frq!C95</f>
        <v>1</v>
      </c>
      <c r="Q95" s="15">
        <f t="shared" si="33"/>
        <v>295.04000000000002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295.04000000000002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231.04000000000002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231.04000000000002</v>
      </c>
      <c r="AT95" s="8">
        <v>30.83</v>
      </c>
      <c r="AU95" s="8">
        <v>30.83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30.83</v>
      </c>
      <c r="BM95" s="8">
        <f t="shared" si="54"/>
        <v>30.83</v>
      </c>
      <c r="BN95" s="8">
        <f t="shared" si="55"/>
        <v>32</v>
      </c>
      <c r="BO95" s="8">
        <f t="shared" si="56"/>
        <v>32</v>
      </c>
      <c r="BP95" s="138">
        <f t="shared" si="57"/>
        <v>-1.1700000000000017</v>
      </c>
      <c r="BQ95" s="138">
        <f t="shared" si="58"/>
        <v>-1.1700000000000017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910</v>
      </c>
      <c r="E96" s="16">
        <f>'[3]13'!E98</f>
        <v>0</v>
      </c>
      <c r="F96" s="16">
        <f>'[3]13'!F98</f>
        <v>0</v>
      </c>
      <c r="G96" s="16">
        <f>'[3]13'!G98</f>
        <v>0</v>
      </c>
      <c r="H96" s="17">
        <f t="shared" si="59"/>
        <v>1230</v>
      </c>
      <c r="I96" s="15">
        <f>'[3]13'!J98</f>
        <v>295.04000000000002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295.04000000000002</v>
      </c>
      <c r="P96" s="18">
        <f>frq!C96</f>
        <v>1</v>
      </c>
      <c r="Q96" s="15">
        <f t="shared" si="33"/>
        <v>295.04000000000002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295.04000000000002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231.04000000000002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231.04000000000002</v>
      </c>
      <c r="AT96" s="8">
        <v>30.83</v>
      </c>
      <c r="AU96" s="8">
        <v>30.83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30.83</v>
      </c>
      <c r="BM96" s="8">
        <f t="shared" si="54"/>
        <v>30.83</v>
      </c>
      <c r="BN96" s="8">
        <f t="shared" si="55"/>
        <v>32</v>
      </c>
      <c r="BO96" s="8">
        <f t="shared" si="56"/>
        <v>32</v>
      </c>
      <c r="BP96" s="138">
        <f t="shared" si="57"/>
        <v>-1.1700000000000017</v>
      </c>
      <c r="BQ96" s="138">
        <f t="shared" si="58"/>
        <v>-1.1700000000000017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910</v>
      </c>
      <c r="E97" s="16">
        <f>'[3]13'!E99</f>
        <v>0</v>
      </c>
      <c r="F97" s="16">
        <f>'[3]13'!F99</f>
        <v>0</v>
      </c>
      <c r="G97" s="16">
        <f>'[3]13'!G99</f>
        <v>0</v>
      </c>
      <c r="H97" s="17">
        <f t="shared" si="59"/>
        <v>1230</v>
      </c>
      <c r="I97" s="15">
        <f>'[3]13'!J99</f>
        <v>295.04000000000002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295.04000000000002</v>
      </c>
      <c r="P97" s="18">
        <f>frq!C97</f>
        <v>1</v>
      </c>
      <c r="Q97" s="15">
        <f t="shared" si="33"/>
        <v>295.04000000000002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295.04000000000002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231.04000000000002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231.04000000000002</v>
      </c>
      <c r="AT97" s="8">
        <v>30.83</v>
      </c>
      <c r="AU97" s="8">
        <v>30.83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30.83</v>
      </c>
      <c r="BM97" s="8">
        <f t="shared" si="54"/>
        <v>30.83</v>
      </c>
      <c r="BN97" s="8">
        <f t="shared" si="55"/>
        <v>32</v>
      </c>
      <c r="BO97" s="8">
        <f t="shared" si="56"/>
        <v>32</v>
      </c>
      <c r="BP97" s="138">
        <f t="shared" si="57"/>
        <v>-1.1700000000000017</v>
      </c>
      <c r="BQ97" s="138">
        <f t="shared" si="58"/>
        <v>-1.1700000000000017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910</v>
      </c>
      <c r="E98" s="16">
        <f>'[3]13'!E100</f>
        <v>0</v>
      </c>
      <c r="F98" s="16">
        <f>'[3]13'!F100</f>
        <v>0</v>
      </c>
      <c r="G98" s="16">
        <f>'[3]13'!G100</f>
        <v>0</v>
      </c>
      <c r="H98" s="17">
        <f t="shared" si="59"/>
        <v>1230</v>
      </c>
      <c r="I98" s="15">
        <f>'[3]13'!J100</f>
        <v>295.04000000000002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295.04000000000002</v>
      </c>
      <c r="P98" s="18">
        <f>frq!C98</f>
        <v>1</v>
      </c>
      <c r="Q98" s="15">
        <f t="shared" si="33"/>
        <v>295.04000000000002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295.04000000000002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231.04000000000002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231.04000000000002</v>
      </c>
      <c r="AT98" s="8">
        <v>30.83</v>
      </c>
      <c r="AU98" s="8">
        <v>30.83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30.83</v>
      </c>
      <c r="BM98" s="8">
        <f t="shared" si="54"/>
        <v>30.83</v>
      </c>
      <c r="BN98" s="8">
        <f t="shared" si="55"/>
        <v>32</v>
      </c>
      <c r="BO98" s="8">
        <f t="shared" si="56"/>
        <v>32</v>
      </c>
      <c r="BP98" s="138">
        <f t="shared" si="57"/>
        <v>-1.1700000000000017</v>
      </c>
      <c r="BQ98" s="138">
        <f t="shared" si="58"/>
        <v>-1.1700000000000017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6.5801600000000038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6.5801600000000038</v>
      </c>
      <c r="P99" s="15">
        <f t="shared" si="62"/>
        <v>2.4E-2</v>
      </c>
      <c r="Q99" s="15">
        <f t="shared" si="62"/>
        <v>6.5801600000000038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6.5801600000000038</v>
      </c>
      <c r="X99" s="15">
        <f t="shared" si="62"/>
        <v>0.64616500000000066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0.64616500000000066</v>
      </c>
      <c r="AE99" s="15">
        <f t="shared" si="62"/>
        <v>0.6801000000000007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0.6801000000000007</v>
      </c>
      <c r="AL99" s="15">
        <f t="shared" si="62"/>
        <v>5.2538950000000071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5.2538950000000071</v>
      </c>
      <c r="AS99" s="15">
        <f t="shared" si="62"/>
        <v>0</v>
      </c>
      <c r="AT99" s="15">
        <f t="shared" si="62"/>
        <v>0.64000000000000012</v>
      </c>
      <c r="AU99" s="15">
        <f t="shared" si="62"/>
        <v>0.62685500000000027</v>
      </c>
      <c r="AV99" s="15">
        <f t="shared" si="62"/>
        <v>0</v>
      </c>
      <c r="AW99" s="15">
        <f t="shared" si="62"/>
        <v>0.64616500000000066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0.64616500000000066</v>
      </c>
      <c r="BD99" s="15">
        <f t="shared" si="62"/>
        <v>0.6801000000000007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0.6801000000000007</v>
      </c>
      <c r="BK99" s="15"/>
      <c r="BL99" s="15">
        <f t="shared" si="63"/>
        <v>0.64000000000000012</v>
      </c>
      <c r="BM99" s="15">
        <f t="shared" si="63"/>
        <v>0.62685500000000027</v>
      </c>
      <c r="BN99" s="15">
        <f t="shared" si="63"/>
        <v>0.64616500000000066</v>
      </c>
      <c r="BO99" s="15">
        <f t="shared" si="63"/>
        <v>0.6801000000000007</v>
      </c>
      <c r="BP99" s="15">
        <f t="shared" si="63"/>
        <v>-6.1649999999999604E-3</v>
      </c>
      <c r="BQ99" s="15">
        <f t="shared" si="63"/>
        <v>-5.3245000000000008E-2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45486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45486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2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2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2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2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2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2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2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2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2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2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2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2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2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2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2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2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2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2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2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290</v>
      </c>
      <c r="G18">
        <f t="shared" si="5"/>
        <v>150</v>
      </c>
      <c r="H18" s="112"/>
      <c r="I18">
        <f>BRPL_EOD!AE18+BRPL_EOD!AF18</f>
        <v>42.55</v>
      </c>
      <c r="J18">
        <f>BYPL_EOD!AE18+BYPL_EOD!AF18</f>
        <v>24.17</v>
      </c>
      <c r="K18">
        <f>MES_EOD!AE18+MES_EOD!AF18</f>
        <v>9.11</v>
      </c>
      <c r="L18">
        <f>NDMC_EOD!AE18+NDMC_EOD!AF18</f>
        <v>45.17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42.55</v>
      </c>
      <c r="J19">
        <f>BYPL_EOD!AE19+BYPL_EOD!AF19</f>
        <v>24.17</v>
      </c>
      <c r="K19">
        <f>MES_EOD!AE19+MES_EOD!AF19</f>
        <v>9.11</v>
      </c>
      <c r="L19">
        <f>NDMC_EOD!AE19+NDMC_EOD!AF19</f>
        <v>45.17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290</v>
      </c>
      <c r="G20">
        <f t="shared" si="5"/>
        <v>150</v>
      </c>
      <c r="H20" s="112"/>
      <c r="I20">
        <f>BRPL_EOD!AE20+BRPL_EOD!AF20</f>
        <v>42.55</v>
      </c>
      <c r="J20">
        <f>BYPL_EOD!AE20+BYPL_EOD!AF20</f>
        <v>24.17</v>
      </c>
      <c r="K20">
        <f>MES_EOD!AE20+MES_EOD!AF20</f>
        <v>9.11</v>
      </c>
      <c r="L20">
        <f>NDMC_EOD!AE20+NDMC_EOD!AF20</f>
        <v>45.17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42.55</v>
      </c>
      <c r="J21">
        <f>BYPL_EOD!AE21+BYPL_EOD!AF21</f>
        <v>24.17</v>
      </c>
      <c r="K21">
        <f>MES_EOD!AE21+MES_EOD!AF21</f>
        <v>9.11</v>
      </c>
      <c r="L21">
        <f>NDMC_EOD!AE21+NDMC_EOD!AF21</f>
        <v>45.17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2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2"/>
      <c r="I25">
        <f>BRPL_EOD!AE25+BRPL_EOD!AF25</f>
        <v>42.55</v>
      </c>
      <c r="J25">
        <f>BYPL_EOD!AE25+BYPL_EOD!AF25</f>
        <v>24.17</v>
      </c>
      <c r="K25">
        <f>MES_EOD!AE25+MES_EOD!AF25</f>
        <v>9.11</v>
      </c>
      <c r="L25">
        <f>NDMC_EOD!AE25+NDMC_EOD!AF25</f>
        <v>45.17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2"/>
      <c r="I26">
        <f>BRPL_EOD!AE26+BRPL_EOD!AF26</f>
        <v>42.55</v>
      </c>
      <c r="J26">
        <f>BYPL_EOD!AE26+BYPL_EOD!AF26</f>
        <v>24.17</v>
      </c>
      <c r="K26">
        <f>MES_EOD!AE26+MES_EOD!AF26</f>
        <v>9.11</v>
      </c>
      <c r="L26">
        <f>NDMC_EOD!AE26+NDMC_EOD!AF26</f>
        <v>45.17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2"/>
      <c r="I27">
        <f>BRPL_EOD!AE27+BRPL_EOD!AF27</f>
        <v>42.55</v>
      </c>
      <c r="J27">
        <f>BYPL_EOD!AE27+BYPL_EOD!AF27</f>
        <v>24.17</v>
      </c>
      <c r="K27">
        <f>MES_EOD!AE27+MES_EOD!AF27</f>
        <v>9.11</v>
      </c>
      <c r="L27">
        <f>NDMC_EOD!AE27+NDMC_EOD!AF27</f>
        <v>45.17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290</v>
      </c>
      <c r="G28">
        <f t="shared" si="5"/>
        <v>150</v>
      </c>
      <c r="H28" s="112"/>
      <c r="I28">
        <f>BRPL_EOD!AE28+BRPL_EOD!AF28</f>
        <v>42.55</v>
      </c>
      <c r="J28">
        <f>BYPL_EOD!AE28+BYPL_EOD!AF28</f>
        <v>24.17</v>
      </c>
      <c r="K28">
        <f>MES_EOD!AE28+MES_EOD!AF28</f>
        <v>9.11</v>
      </c>
      <c r="L28">
        <f>NDMC_EOD!AE28+NDMC_EOD!AF28</f>
        <v>45.17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290</v>
      </c>
      <c r="G29">
        <f t="shared" si="5"/>
        <v>150</v>
      </c>
      <c r="H29" s="112"/>
      <c r="I29">
        <f>BRPL_EOD!AE29+BRPL_EOD!AF29</f>
        <v>42.55</v>
      </c>
      <c r="J29">
        <f>BYPL_EOD!AE29+BYPL_EOD!AF29</f>
        <v>24.17</v>
      </c>
      <c r="K29">
        <f>MES_EOD!AE29+MES_EOD!AF29</f>
        <v>9.11</v>
      </c>
      <c r="L29">
        <f>NDMC_EOD!AE29+NDMC_EOD!AF29</f>
        <v>45.17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290</v>
      </c>
      <c r="G30">
        <f t="shared" si="5"/>
        <v>150</v>
      </c>
      <c r="H30" s="112"/>
      <c r="I30">
        <f>BRPL_EOD!AE30+BRPL_EOD!AF30</f>
        <v>42.55</v>
      </c>
      <c r="J30">
        <f>BYPL_EOD!AE30+BYPL_EOD!AF30</f>
        <v>24.17</v>
      </c>
      <c r="K30">
        <f>MES_EOD!AE30+MES_EOD!AF30</f>
        <v>9.11</v>
      </c>
      <c r="L30">
        <f>NDMC_EOD!AE30+NDMC_EOD!AF30</f>
        <v>45.17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2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2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2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2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2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2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2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2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2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2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2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2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2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2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2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2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290</v>
      </c>
      <c r="G53">
        <f t="shared" si="5"/>
        <v>148</v>
      </c>
      <c r="H53" s="112"/>
      <c r="I53">
        <f>BRPL_EOD!AE53+BRPL_EOD!AF53</f>
        <v>41.72</v>
      </c>
      <c r="J53">
        <f>BYPL_EOD!AE53+BYPL_EOD!AF53</f>
        <v>24</v>
      </c>
      <c r="K53">
        <f>MES_EOD!AE53+MES_EOD!AF53</f>
        <v>9</v>
      </c>
      <c r="L53">
        <f>NDMC_EOD!AE53+NDMC_EOD!AF53</f>
        <v>44.28</v>
      </c>
      <c r="M53">
        <f>TPDDL_EOD!AE53+TPDDL_EOD!AF53</f>
        <v>29</v>
      </c>
      <c r="N53">
        <f t="shared" si="0"/>
        <v>148</v>
      </c>
      <c r="O53" s="112">
        <f t="shared" si="1"/>
        <v>0</v>
      </c>
      <c r="P53">
        <v>41.72</v>
      </c>
      <c r="Q53">
        <v>24</v>
      </c>
      <c r="R53">
        <v>9</v>
      </c>
      <c r="S53">
        <v>44.28</v>
      </c>
      <c r="T53">
        <v>29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290</v>
      </c>
      <c r="G54">
        <f t="shared" si="5"/>
        <v>148</v>
      </c>
      <c r="H54" s="112"/>
      <c r="I54">
        <f>BRPL_EOD!AE54+BRPL_EOD!AF54</f>
        <v>41.72</v>
      </c>
      <c r="J54">
        <f>BYPL_EOD!AE54+BYPL_EOD!AF54</f>
        <v>24</v>
      </c>
      <c r="K54">
        <f>MES_EOD!AE54+MES_EOD!AF54</f>
        <v>9</v>
      </c>
      <c r="L54">
        <f>NDMC_EOD!AE54+NDMC_EOD!AF54</f>
        <v>44.28</v>
      </c>
      <c r="M54">
        <f>TPDDL_EOD!AE54+TPDDL_EOD!AF54</f>
        <v>29</v>
      </c>
      <c r="N54">
        <f t="shared" si="0"/>
        <v>148</v>
      </c>
      <c r="O54" s="112">
        <f t="shared" si="1"/>
        <v>0</v>
      </c>
      <c r="P54">
        <v>41.72</v>
      </c>
      <c r="Q54">
        <v>24</v>
      </c>
      <c r="R54">
        <v>9</v>
      </c>
      <c r="S54">
        <v>44.28</v>
      </c>
      <c r="T54">
        <v>29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290</v>
      </c>
      <c r="G55">
        <f t="shared" si="5"/>
        <v>148</v>
      </c>
      <c r="H55" s="112"/>
      <c r="I55">
        <f>BRPL_EOD!AE55+BRPL_EOD!AF55</f>
        <v>41.72</v>
      </c>
      <c r="J55">
        <f>BYPL_EOD!AE55+BYPL_EOD!AF55</f>
        <v>24</v>
      </c>
      <c r="K55">
        <f>MES_EOD!AE55+MES_EOD!AF55</f>
        <v>9</v>
      </c>
      <c r="L55">
        <f>NDMC_EOD!AE55+NDMC_EOD!AF55</f>
        <v>44.28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41.72</v>
      </c>
      <c r="Q55">
        <v>24</v>
      </c>
      <c r="R55">
        <v>9</v>
      </c>
      <c r="S55">
        <v>44.28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2"/>
      <c r="I56">
        <f>BRPL_EOD!AE56+BRPL_EOD!AF56</f>
        <v>41.72</v>
      </c>
      <c r="J56">
        <f>BYPL_EOD!AE56+BYPL_EOD!AF56</f>
        <v>24</v>
      </c>
      <c r="K56">
        <f>MES_EOD!AE56+MES_EOD!AF56</f>
        <v>9</v>
      </c>
      <c r="L56">
        <f>NDMC_EOD!AE56+NDMC_EOD!AF56</f>
        <v>44.28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41.72</v>
      </c>
      <c r="Q56">
        <v>24</v>
      </c>
      <c r="R56">
        <v>9</v>
      </c>
      <c r="S56">
        <v>44.28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2"/>
      <c r="I57">
        <f>BRPL_EOD!AE57+BRPL_EOD!AF57</f>
        <v>41.72</v>
      </c>
      <c r="J57">
        <f>BYPL_EOD!AE57+BYPL_EOD!AF57</f>
        <v>24</v>
      </c>
      <c r="K57">
        <f>MES_EOD!AE57+MES_EOD!AF57</f>
        <v>9</v>
      </c>
      <c r="L57">
        <f>NDMC_EOD!AE57+NDMC_EOD!AF57</f>
        <v>44.28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41.72</v>
      </c>
      <c r="Q57">
        <v>24</v>
      </c>
      <c r="R57">
        <v>9</v>
      </c>
      <c r="S57">
        <v>44.28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2"/>
      <c r="I58">
        <f>BRPL_EOD!AE58+BRPL_EOD!AF58</f>
        <v>41.72</v>
      </c>
      <c r="J58">
        <f>BYPL_EOD!AE58+BYPL_EOD!AF58</f>
        <v>24</v>
      </c>
      <c r="K58">
        <f>MES_EOD!AE58+MES_EOD!AF58</f>
        <v>9</v>
      </c>
      <c r="L58">
        <f>NDMC_EOD!AE58+NDMC_EOD!AF58</f>
        <v>44.28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41.72</v>
      </c>
      <c r="Q58">
        <v>24</v>
      </c>
      <c r="R58">
        <v>9</v>
      </c>
      <c r="S58">
        <v>44.28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2"/>
      <c r="I59">
        <f>BRPL_EOD!AE59+BRPL_EOD!AF59</f>
        <v>41.72</v>
      </c>
      <c r="J59">
        <f>BYPL_EOD!AE59+BYPL_EOD!AF59</f>
        <v>24</v>
      </c>
      <c r="K59">
        <f>MES_EOD!AE59+MES_EOD!AF59</f>
        <v>9</v>
      </c>
      <c r="L59">
        <f>NDMC_EOD!AE59+NDMC_EOD!AF59</f>
        <v>44.28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41.72</v>
      </c>
      <c r="Q59">
        <v>24</v>
      </c>
      <c r="R59">
        <v>9</v>
      </c>
      <c r="S59">
        <v>44.28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290</v>
      </c>
      <c r="G60">
        <f t="shared" si="5"/>
        <v>145</v>
      </c>
      <c r="H60" s="112"/>
      <c r="I60">
        <f>BRPL_EOD!AE60+BRPL_EOD!AF60</f>
        <v>41</v>
      </c>
      <c r="J60">
        <f>BYPL_EOD!AE60+BYPL_EOD!AF60</f>
        <v>24</v>
      </c>
      <c r="K60">
        <f>MES_EOD!AE60+MES_EOD!AF60</f>
        <v>9</v>
      </c>
      <c r="L60">
        <f>NDMC_EOD!AE60+NDMC_EOD!AF60</f>
        <v>42</v>
      </c>
      <c r="M60">
        <f>TPDDL_EOD!AE60+TPDDL_EOD!AF60</f>
        <v>29</v>
      </c>
      <c r="N60">
        <f t="shared" si="0"/>
        <v>145</v>
      </c>
      <c r="O60" s="112">
        <f t="shared" si="1"/>
        <v>0</v>
      </c>
      <c r="P60">
        <v>41</v>
      </c>
      <c r="Q60">
        <v>24</v>
      </c>
      <c r="R60">
        <v>9</v>
      </c>
      <c r="S60">
        <v>42</v>
      </c>
      <c r="T60">
        <v>29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290</v>
      </c>
      <c r="G61">
        <f t="shared" si="5"/>
        <v>145</v>
      </c>
      <c r="H61" s="112"/>
      <c r="I61">
        <f>BRPL_EOD!AE61+BRPL_EOD!AF61</f>
        <v>41</v>
      </c>
      <c r="J61">
        <f>BYPL_EOD!AE61+BYPL_EOD!AF61</f>
        <v>24</v>
      </c>
      <c r="K61">
        <f>MES_EOD!AE61+MES_EOD!AF61</f>
        <v>9</v>
      </c>
      <c r="L61">
        <f>NDMC_EOD!AE61+NDMC_EOD!AF61</f>
        <v>42</v>
      </c>
      <c r="M61">
        <f>TPDDL_EOD!AE61+TPDDL_EOD!AF61</f>
        <v>29</v>
      </c>
      <c r="N61">
        <f t="shared" si="0"/>
        <v>145</v>
      </c>
      <c r="O61" s="112">
        <f t="shared" si="1"/>
        <v>0</v>
      </c>
      <c r="P61">
        <v>41</v>
      </c>
      <c r="Q61">
        <v>24</v>
      </c>
      <c r="R61">
        <v>9</v>
      </c>
      <c r="S61">
        <v>42</v>
      </c>
      <c r="T61">
        <v>29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290</v>
      </c>
      <c r="G62">
        <f t="shared" si="5"/>
        <v>145</v>
      </c>
      <c r="H62" s="112"/>
      <c r="I62">
        <f>BRPL_EOD!AE62+BRPL_EOD!AF62</f>
        <v>41</v>
      </c>
      <c r="J62">
        <f>BYPL_EOD!AE62+BYPL_EOD!AF62</f>
        <v>24</v>
      </c>
      <c r="K62">
        <f>MES_EOD!AE62+MES_EOD!AF62</f>
        <v>9</v>
      </c>
      <c r="L62">
        <f>NDMC_EOD!AE62+NDMC_EOD!AF62</f>
        <v>42</v>
      </c>
      <c r="M62">
        <f>TPDDL_EOD!AE62+TPDDL_EOD!AF62</f>
        <v>29</v>
      </c>
      <c r="N62">
        <f t="shared" si="0"/>
        <v>145</v>
      </c>
      <c r="O62" s="112">
        <f t="shared" si="1"/>
        <v>0</v>
      </c>
      <c r="P62">
        <v>41</v>
      </c>
      <c r="Q62">
        <v>24</v>
      </c>
      <c r="R62">
        <v>9</v>
      </c>
      <c r="S62">
        <v>42</v>
      </c>
      <c r="T62">
        <v>29</v>
      </c>
      <c r="U62" s="114">
        <f t="shared" si="2"/>
        <v>145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290</v>
      </c>
      <c r="G63">
        <f t="shared" si="5"/>
        <v>145</v>
      </c>
      <c r="H63" s="112"/>
      <c r="I63">
        <f>BRPL_EOD!AE63+BRPL_EOD!AF63</f>
        <v>41</v>
      </c>
      <c r="J63">
        <f>BYPL_EOD!AE63+BYPL_EOD!AF63</f>
        <v>24</v>
      </c>
      <c r="K63">
        <f>MES_EOD!AE63+MES_EOD!AF63</f>
        <v>9</v>
      </c>
      <c r="L63">
        <f>NDMC_EOD!AE63+NDMC_EOD!AF63</f>
        <v>42</v>
      </c>
      <c r="M63">
        <f>TPDDL_EOD!AE63+TPDDL_EOD!AF63</f>
        <v>29</v>
      </c>
      <c r="N63">
        <f t="shared" si="0"/>
        <v>145</v>
      </c>
      <c r="O63" s="112">
        <f t="shared" si="1"/>
        <v>0</v>
      </c>
      <c r="P63">
        <v>41</v>
      </c>
      <c r="Q63">
        <v>24</v>
      </c>
      <c r="R63">
        <v>9</v>
      </c>
      <c r="S63">
        <v>42</v>
      </c>
      <c r="T63">
        <v>29</v>
      </c>
      <c r="U63" s="114">
        <f t="shared" si="2"/>
        <v>145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290</v>
      </c>
      <c r="G64">
        <f t="shared" si="5"/>
        <v>145</v>
      </c>
      <c r="H64" s="112"/>
      <c r="I64">
        <f>BRPL_EOD!AE64+BRPL_EOD!AF64</f>
        <v>41</v>
      </c>
      <c r="J64">
        <f>BYPL_EOD!AE64+BYPL_EOD!AF64</f>
        <v>24</v>
      </c>
      <c r="K64">
        <f>MES_EOD!AE64+MES_EOD!AF64</f>
        <v>9</v>
      </c>
      <c r="L64">
        <f>NDMC_EOD!AE64+NDMC_EOD!AF64</f>
        <v>42</v>
      </c>
      <c r="M64">
        <f>TPDDL_EOD!AE64+TPDDL_EOD!AF64</f>
        <v>29</v>
      </c>
      <c r="N64">
        <f t="shared" si="0"/>
        <v>145</v>
      </c>
      <c r="O64" s="112">
        <f t="shared" si="1"/>
        <v>0</v>
      </c>
      <c r="P64">
        <v>41</v>
      </c>
      <c r="Q64">
        <v>24</v>
      </c>
      <c r="R64">
        <v>9</v>
      </c>
      <c r="S64">
        <v>42</v>
      </c>
      <c r="T64">
        <v>29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290</v>
      </c>
      <c r="G65">
        <f t="shared" si="5"/>
        <v>145</v>
      </c>
      <c r="H65" s="112"/>
      <c r="I65">
        <f>BRPL_EOD!AE65+BRPL_EOD!AF65</f>
        <v>41</v>
      </c>
      <c r="J65">
        <f>BYPL_EOD!AE65+BYPL_EOD!AF65</f>
        <v>24</v>
      </c>
      <c r="K65">
        <f>MES_EOD!AE65+MES_EOD!AF65</f>
        <v>9</v>
      </c>
      <c r="L65">
        <f>NDMC_EOD!AE65+NDMC_EOD!AF65</f>
        <v>42</v>
      </c>
      <c r="M65">
        <f>TPDDL_EOD!AE65+TPDDL_EOD!AF65</f>
        <v>29</v>
      </c>
      <c r="N65">
        <f t="shared" si="0"/>
        <v>145</v>
      </c>
      <c r="O65" s="112">
        <f t="shared" si="1"/>
        <v>0</v>
      </c>
      <c r="P65">
        <v>41</v>
      </c>
      <c r="Q65">
        <v>24</v>
      </c>
      <c r="R65">
        <v>9</v>
      </c>
      <c r="S65">
        <v>42</v>
      </c>
      <c r="T65">
        <v>29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2"/>
      <c r="I66">
        <f>BRPL_EOD!AE66+BRPL_EOD!AF66</f>
        <v>41.72</v>
      </c>
      <c r="J66">
        <f>BYPL_EOD!AE66+BYPL_EOD!AF66</f>
        <v>24</v>
      </c>
      <c r="K66">
        <f>MES_EOD!AE66+MES_EOD!AF66</f>
        <v>9</v>
      </c>
      <c r="L66">
        <f>NDMC_EOD!AE66+NDMC_EOD!AF66</f>
        <v>44.28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41.72</v>
      </c>
      <c r="Q66">
        <v>24</v>
      </c>
      <c r="R66">
        <v>9</v>
      </c>
      <c r="S66">
        <v>44.28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2"/>
      <c r="I67">
        <f>BRPL_EOD!AE67+BRPL_EOD!AF67</f>
        <v>41.72</v>
      </c>
      <c r="J67">
        <f>BYPL_EOD!AE67+BYPL_EOD!AF67</f>
        <v>24</v>
      </c>
      <c r="K67">
        <f>MES_EOD!AE67+MES_EOD!AF67</f>
        <v>9</v>
      </c>
      <c r="L67">
        <f>NDMC_EOD!AE67+NDMC_EOD!AF67</f>
        <v>44.28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41.72</v>
      </c>
      <c r="Q67">
        <v>24</v>
      </c>
      <c r="R67">
        <v>9</v>
      </c>
      <c r="S67">
        <v>44.28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2"/>
      <c r="I68">
        <f>BRPL_EOD!AE68+BRPL_EOD!AF68</f>
        <v>41.72</v>
      </c>
      <c r="J68">
        <f>BYPL_EOD!AE68+BYPL_EOD!AF68</f>
        <v>24</v>
      </c>
      <c r="K68">
        <f>MES_EOD!AE68+MES_EOD!AF68</f>
        <v>9</v>
      </c>
      <c r="L68">
        <f>NDMC_EOD!AE68+NDMC_EOD!AF68</f>
        <v>44.28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41.72</v>
      </c>
      <c r="Q68">
        <v>24</v>
      </c>
      <c r="R68">
        <v>9</v>
      </c>
      <c r="S68">
        <v>44.28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2"/>
      <c r="I69">
        <f>BRPL_EOD!AE69+BRPL_EOD!AF69</f>
        <v>41.72</v>
      </c>
      <c r="J69">
        <f>BYPL_EOD!AE69+BYPL_EOD!AF69</f>
        <v>24</v>
      </c>
      <c r="K69">
        <f>MES_EOD!AE69+MES_EOD!AF69</f>
        <v>9</v>
      </c>
      <c r="L69">
        <f>NDMC_EOD!AE69+NDMC_EOD!AF69</f>
        <v>44.28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41.72</v>
      </c>
      <c r="Q69">
        <v>24</v>
      </c>
      <c r="R69">
        <v>9</v>
      </c>
      <c r="S69">
        <v>44.28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2"/>
      <c r="I70">
        <f>BRPL_EOD!AE70+BRPL_EOD!AF70</f>
        <v>41.72</v>
      </c>
      <c r="J70">
        <f>BYPL_EOD!AE70+BYPL_EOD!AF70</f>
        <v>24</v>
      </c>
      <c r="K70">
        <f>MES_EOD!AE70+MES_EOD!AF70</f>
        <v>9</v>
      </c>
      <c r="L70">
        <f>NDMC_EOD!AE70+NDMC_EOD!AF70</f>
        <v>44.28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41.72</v>
      </c>
      <c r="Q70">
        <v>24</v>
      </c>
      <c r="R70">
        <v>9</v>
      </c>
      <c r="S70">
        <v>44.28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2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2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290</v>
      </c>
      <c r="G80">
        <f t="shared" si="11"/>
        <v>150</v>
      </c>
      <c r="H80" s="112"/>
      <c r="I80">
        <f>BRPL_EOD!AE80+BRPL_EOD!AF80</f>
        <v>42.55</v>
      </c>
      <c r="J80">
        <f>BYPL_EOD!AE80+BYPL_EOD!AF80</f>
        <v>24.17</v>
      </c>
      <c r="K80">
        <f>MES_EOD!AE80+MES_EOD!AF80</f>
        <v>9.11</v>
      </c>
      <c r="L80">
        <f>NDMC_EOD!AE80+NDMC_EOD!AF80</f>
        <v>45.17</v>
      </c>
      <c r="M80">
        <f>TPDDL_EOD!AE80+TPDDL_EOD!AF80</f>
        <v>29</v>
      </c>
      <c r="N80">
        <f t="shared" si="6"/>
        <v>150</v>
      </c>
      <c r="O80" s="112">
        <f t="shared" si="7"/>
        <v>0</v>
      </c>
      <c r="P80">
        <v>42.55</v>
      </c>
      <c r="Q80">
        <v>24.17</v>
      </c>
      <c r="R80">
        <v>9.11</v>
      </c>
      <c r="S80">
        <v>45.17</v>
      </c>
      <c r="T80">
        <v>29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290</v>
      </c>
      <c r="G81">
        <f t="shared" si="11"/>
        <v>150</v>
      </c>
      <c r="H81" s="112"/>
      <c r="I81">
        <f>BRPL_EOD!AE81+BRPL_EOD!AF81</f>
        <v>42.55</v>
      </c>
      <c r="J81">
        <f>BYPL_EOD!AE81+BYPL_EOD!AF81</f>
        <v>24.17</v>
      </c>
      <c r="K81">
        <f>MES_EOD!AE81+MES_EOD!AF81</f>
        <v>9.11</v>
      </c>
      <c r="L81">
        <f>NDMC_EOD!AE81+NDMC_EOD!AF81</f>
        <v>45.17</v>
      </c>
      <c r="M81">
        <f>TPDDL_EOD!AE81+TPDDL_EOD!AF81</f>
        <v>29</v>
      </c>
      <c r="N81">
        <f t="shared" si="6"/>
        <v>150</v>
      </c>
      <c r="O81" s="112">
        <f t="shared" si="7"/>
        <v>0</v>
      </c>
      <c r="P81">
        <v>42.55</v>
      </c>
      <c r="Q81">
        <v>24.17</v>
      </c>
      <c r="R81">
        <v>9.11</v>
      </c>
      <c r="S81">
        <v>45.17</v>
      </c>
      <c r="T81">
        <v>29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290</v>
      </c>
      <c r="G82">
        <f t="shared" si="11"/>
        <v>150</v>
      </c>
      <c r="H82" s="112"/>
      <c r="I82">
        <f>BRPL_EOD!AE82+BRPL_EOD!AF82</f>
        <v>42.55</v>
      </c>
      <c r="J82">
        <f>BYPL_EOD!AE82+BYPL_EOD!AF82</f>
        <v>24.17</v>
      </c>
      <c r="K82">
        <f>MES_EOD!AE82+MES_EOD!AF82</f>
        <v>9.11</v>
      </c>
      <c r="L82">
        <f>NDMC_EOD!AE82+NDMC_EOD!AF82</f>
        <v>45.17</v>
      </c>
      <c r="M82">
        <f>TPDDL_EOD!AE82+TPDDL_EOD!AF82</f>
        <v>29</v>
      </c>
      <c r="N82">
        <f t="shared" si="6"/>
        <v>150</v>
      </c>
      <c r="O82" s="112">
        <f t="shared" si="7"/>
        <v>0</v>
      </c>
      <c r="P82">
        <v>42.55</v>
      </c>
      <c r="Q82">
        <v>24.17</v>
      </c>
      <c r="R82">
        <v>9.11</v>
      </c>
      <c r="S82">
        <v>45.17</v>
      </c>
      <c r="T82">
        <v>29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2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2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2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2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2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2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2"/>
      <c r="I86">
        <f>BRPL_EOD!AE86+BRPL_EOD!AF86</f>
        <v>41</v>
      </c>
      <c r="J86">
        <f>BYPL_EOD!AE86+BYPL_EOD!AF86</f>
        <v>24</v>
      </c>
      <c r="K86">
        <f>MES_EOD!AE86+MES_EOD!AF86</f>
        <v>16</v>
      </c>
      <c r="L86">
        <f>NDMC_EOD!AE86+NDMC_EOD!AF86</f>
        <v>40</v>
      </c>
      <c r="M86">
        <f>TPDDL_EOD!AE86+TPDDL_EOD!AF86</f>
        <v>29</v>
      </c>
      <c r="N86">
        <f t="shared" si="6"/>
        <v>150</v>
      </c>
      <c r="O86" s="112">
        <f t="shared" si="7"/>
        <v>0</v>
      </c>
      <c r="P86">
        <v>41</v>
      </c>
      <c r="Q86">
        <v>24</v>
      </c>
      <c r="R86">
        <v>16</v>
      </c>
      <c r="S86">
        <v>40</v>
      </c>
      <c r="T86">
        <v>29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2"/>
      <c r="I87">
        <f>BRPL_EOD!AE87+BRPL_EOD!AF87</f>
        <v>41</v>
      </c>
      <c r="J87">
        <f>BYPL_EOD!AE87+BYPL_EOD!AF87</f>
        <v>24</v>
      </c>
      <c r="K87">
        <f>MES_EOD!AE87+MES_EOD!AF87</f>
        <v>16</v>
      </c>
      <c r="L87">
        <f>NDMC_EOD!AE87+NDMC_EOD!AF87</f>
        <v>40</v>
      </c>
      <c r="M87">
        <f>TPDDL_EOD!AE87+TPDDL_EOD!AF87</f>
        <v>29</v>
      </c>
      <c r="N87">
        <f t="shared" si="6"/>
        <v>150</v>
      </c>
      <c r="O87" s="112">
        <f t="shared" si="7"/>
        <v>0</v>
      </c>
      <c r="P87">
        <v>41</v>
      </c>
      <c r="Q87">
        <v>24</v>
      </c>
      <c r="R87">
        <v>16</v>
      </c>
      <c r="S87">
        <v>40</v>
      </c>
      <c r="T87">
        <v>29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2"/>
      <c r="I88">
        <f>BRPL_EOD!AE88+BRPL_EOD!AF88</f>
        <v>41</v>
      </c>
      <c r="J88">
        <f>BYPL_EOD!AE88+BYPL_EOD!AF88</f>
        <v>24</v>
      </c>
      <c r="K88">
        <f>MES_EOD!AE88+MES_EOD!AF88</f>
        <v>16</v>
      </c>
      <c r="L88">
        <f>NDMC_EOD!AE88+NDMC_EOD!AF88</f>
        <v>40</v>
      </c>
      <c r="M88">
        <f>TPDDL_EOD!AE88+TPDDL_EOD!AF88</f>
        <v>29</v>
      </c>
      <c r="N88">
        <f t="shared" si="6"/>
        <v>150</v>
      </c>
      <c r="O88" s="112">
        <f t="shared" si="7"/>
        <v>0</v>
      </c>
      <c r="P88">
        <v>41</v>
      </c>
      <c r="Q88">
        <v>24</v>
      </c>
      <c r="R88">
        <v>16</v>
      </c>
      <c r="S88">
        <v>40</v>
      </c>
      <c r="T88">
        <v>29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2"/>
      <c r="I89">
        <f>BRPL_EOD!AE89+BRPL_EOD!AF89</f>
        <v>41</v>
      </c>
      <c r="J89">
        <f>BYPL_EOD!AE89+BYPL_EOD!AF89</f>
        <v>24</v>
      </c>
      <c r="K89">
        <f>MES_EOD!AE89+MES_EOD!AF89</f>
        <v>16</v>
      </c>
      <c r="L89">
        <f>NDMC_EOD!AE89+NDMC_EOD!AF89</f>
        <v>40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41</v>
      </c>
      <c r="Q89">
        <v>24</v>
      </c>
      <c r="R89">
        <v>16</v>
      </c>
      <c r="S89">
        <v>40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2"/>
      <c r="I90">
        <f>BRPL_EOD!AE90+BRPL_EOD!AF90</f>
        <v>41</v>
      </c>
      <c r="J90">
        <f>BYPL_EOD!AE90+BYPL_EOD!AF90</f>
        <v>24</v>
      </c>
      <c r="K90">
        <f>MES_EOD!AE90+MES_EOD!AF90</f>
        <v>16</v>
      </c>
      <c r="L90">
        <f>NDMC_EOD!AE90+NDMC_EOD!AF90</f>
        <v>40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41</v>
      </c>
      <c r="Q90">
        <v>24</v>
      </c>
      <c r="R90">
        <v>16</v>
      </c>
      <c r="S90">
        <v>40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2"/>
      <c r="I91">
        <f>BRPL_EOD!AE91+BRPL_EOD!AF91</f>
        <v>41</v>
      </c>
      <c r="J91">
        <f>BYPL_EOD!AE91+BYPL_EOD!AF91</f>
        <v>24</v>
      </c>
      <c r="K91">
        <f>MES_EOD!AE91+MES_EOD!AF91</f>
        <v>16</v>
      </c>
      <c r="L91">
        <f>NDMC_EOD!AE91+NDMC_EOD!AF91</f>
        <v>40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41</v>
      </c>
      <c r="Q91">
        <v>24</v>
      </c>
      <c r="R91">
        <v>16</v>
      </c>
      <c r="S91">
        <v>40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2"/>
      <c r="I92">
        <f>BRPL_EOD!AE92+BRPL_EOD!AF92</f>
        <v>41</v>
      </c>
      <c r="J92">
        <f>BYPL_EOD!AE92+BYPL_EOD!AF92</f>
        <v>24</v>
      </c>
      <c r="K92">
        <f>MES_EOD!AE92+MES_EOD!AF92</f>
        <v>16</v>
      </c>
      <c r="L92">
        <f>NDMC_EOD!AE92+NDMC_EOD!AF92</f>
        <v>42</v>
      </c>
      <c r="M92">
        <f>TPDDL_EOD!AE92+TPDDL_EOD!AF92</f>
        <v>29</v>
      </c>
      <c r="N92">
        <f t="shared" si="6"/>
        <v>152</v>
      </c>
      <c r="O92" s="112">
        <f t="shared" si="7"/>
        <v>0</v>
      </c>
      <c r="P92">
        <v>41</v>
      </c>
      <c r="Q92">
        <v>24</v>
      </c>
      <c r="R92">
        <v>16</v>
      </c>
      <c r="S92">
        <v>42</v>
      </c>
      <c r="T92">
        <v>29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2"/>
      <c r="I93">
        <f>BRPL_EOD!AE93+BRPL_EOD!AF93</f>
        <v>41</v>
      </c>
      <c r="J93">
        <f>BYPL_EOD!AE93+BYPL_EOD!AF93</f>
        <v>24</v>
      </c>
      <c r="K93">
        <f>MES_EOD!AE93+MES_EOD!AF93</f>
        <v>16</v>
      </c>
      <c r="L93">
        <f>NDMC_EOD!AE93+NDMC_EOD!AF93</f>
        <v>42</v>
      </c>
      <c r="M93">
        <f>TPDDL_EOD!AE93+TPDDL_EOD!AF93</f>
        <v>29</v>
      </c>
      <c r="N93">
        <f t="shared" si="6"/>
        <v>152</v>
      </c>
      <c r="O93" s="112">
        <f t="shared" si="7"/>
        <v>0</v>
      </c>
      <c r="P93">
        <v>41</v>
      </c>
      <c r="Q93">
        <v>24</v>
      </c>
      <c r="R93">
        <v>16</v>
      </c>
      <c r="S93">
        <v>42</v>
      </c>
      <c r="T93">
        <v>29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2"/>
      <c r="I94">
        <f>BRPL_EOD!AE94+BRPL_EOD!AF94</f>
        <v>41</v>
      </c>
      <c r="J94">
        <f>BYPL_EOD!AE94+BYPL_EOD!AF94</f>
        <v>24</v>
      </c>
      <c r="K94">
        <f>MES_EOD!AE94+MES_EOD!AF94</f>
        <v>16</v>
      </c>
      <c r="L94">
        <f>NDMC_EOD!AE94+NDMC_EOD!AF94</f>
        <v>42</v>
      </c>
      <c r="M94">
        <f>TPDDL_EOD!AE94+TPDDL_EOD!AF94</f>
        <v>29</v>
      </c>
      <c r="N94">
        <f t="shared" si="6"/>
        <v>152</v>
      </c>
      <c r="O94" s="112">
        <f t="shared" si="7"/>
        <v>0</v>
      </c>
      <c r="P94">
        <v>41</v>
      </c>
      <c r="Q94">
        <v>24</v>
      </c>
      <c r="R94">
        <v>16</v>
      </c>
      <c r="S94">
        <v>42</v>
      </c>
      <c r="T94">
        <v>29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2"/>
      <c r="I95">
        <f>BRPL_EOD!AE95+BRPL_EOD!AF95</f>
        <v>41</v>
      </c>
      <c r="J95">
        <f>BYPL_EOD!AE95+BYPL_EOD!AF95</f>
        <v>24</v>
      </c>
      <c r="K95">
        <f>MES_EOD!AE95+MES_EOD!AF95</f>
        <v>16</v>
      </c>
      <c r="L95">
        <f>NDMC_EOD!AE95+NDMC_EOD!AF95</f>
        <v>42</v>
      </c>
      <c r="M95">
        <f>TPDDL_EOD!AE95+TPDDL_EOD!AF95</f>
        <v>29</v>
      </c>
      <c r="N95">
        <f t="shared" si="6"/>
        <v>152</v>
      </c>
      <c r="O95" s="112">
        <f t="shared" si="7"/>
        <v>0</v>
      </c>
      <c r="P95">
        <v>41</v>
      </c>
      <c r="Q95">
        <v>24</v>
      </c>
      <c r="R95">
        <v>16</v>
      </c>
      <c r="S95">
        <v>42</v>
      </c>
      <c r="T95">
        <v>29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2"/>
      <c r="I96">
        <f>BRPL_EOD!AE96+BRPL_EOD!AF96</f>
        <v>41</v>
      </c>
      <c r="J96">
        <f>BYPL_EOD!AE96+BYPL_EOD!AF96</f>
        <v>24</v>
      </c>
      <c r="K96">
        <f>MES_EOD!AE96+MES_EOD!AF96</f>
        <v>16</v>
      </c>
      <c r="L96">
        <f>NDMC_EOD!AE96+NDMC_EOD!AF96</f>
        <v>42</v>
      </c>
      <c r="M96">
        <f>TPDDL_EOD!AE96+TPDDL_EOD!AF96</f>
        <v>29</v>
      </c>
      <c r="N96">
        <f t="shared" si="6"/>
        <v>152</v>
      </c>
      <c r="O96" s="112">
        <f t="shared" si="7"/>
        <v>0</v>
      </c>
      <c r="P96">
        <v>41</v>
      </c>
      <c r="Q96">
        <v>24</v>
      </c>
      <c r="R96">
        <v>16</v>
      </c>
      <c r="S96">
        <v>42</v>
      </c>
      <c r="T96">
        <v>29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2"/>
      <c r="I97">
        <f>BRPL_EOD!AE97+BRPL_EOD!AF97</f>
        <v>41</v>
      </c>
      <c r="J97">
        <f>BYPL_EOD!AE97+BYPL_EOD!AF97</f>
        <v>24</v>
      </c>
      <c r="K97">
        <f>MES_EOD!AE97+MES_EOD!AF97</f>
        <v>16</v>
      </c>
      <c r="L97">
        <f>NDMC_EOD!AE97+NDMC_EOD!AF97</f>
        <v>42</v>
      </c>
      <c r="M97">
        <f>TPDDL_EOD!AE97+TPDDL_EOD!AF97</f>
        <v>29</v>
      </c>
      <c r="N97">
        <f t="shared" si="6"/>
        <v>152</v>
      </c>
      <c r="O97" s="112">
        <f t="shared" si="7"/>
        <v>0</v>
      </c>
      <c r="P97">
        <v>41</v>
      </c>
      <c r="Q97">
        <v>24</v>
      </c>
      <c r="R97">
        <v>16</v>
      </c>
      <c r="S97">
        <v>42</v>
      </c>
      <c r="T97">
        <v>29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2"/>
      <c r="I98">
        <f>BRPL_EOD!AE98+BRPL_EOD!AF98</f>
        <v>41</v>
      </c>
      <c r="J98">
        <f>BYPL_EOD!AE98+BYPL_EOD!AF98</f>
        <v>24</v>
      </c>
      <c r="K98">
        <f>MES_EOD!AE98+MES_EOD!AF98</f>
        <v>16</v>
      </c>
      <c r="L98">
        <f>NDMC_EOD!AE98+NDMC_EOD!AF98</f>
        <v>42</v>
      </c>
      <c r="M98">
        <f>TPDDL_EOD!AE98+TPDDL_EOD!AF98</f>
        <v>29</v>
      </c>
      <c r="N98">
        <f t="shared" si="6"/>
        <v>152</v>
      </c>
      <c r="O98" s="112">
        <f t="shared" si="7"/>
        <v>0</v>
      </c>
      <c r="P98">
        <v>41</v>
      </c>
      <c r="Q98">
        <v>24</v>
      </c>
      <c r="R98">
        <v>16</v>
      </c>
      <c r="S98">
        <v>42</v>
      </c>
      <c r="T98">
        <v>29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3.6025</v>
      </c>
      <c r="E99" s="114">
        <f t="shared" si="12"/>
        <v>0</v>
      </c>
      <c r="F99" s="114">
        <f t="shared" si="12"/>
        <v>6.96</v>
      </c>
      <c r="G99" s="114">
        <f t="shared" si="12"/>
        <v>3.6025</v>
      </c>
      <c r="H99" s="114"/>
      <c r="I99" s="114">
        <f t="shared" si="12"/>
        <v>1.0149099999999993</v>
      </c>
      <c r="J99" s="114">
        <f t="shared" si="12"/>
        <v>0.58076250000000029</v>
      </c>
      <c r="K99" s="114">
        <f t="shared" si="12"/>
        <v>0.24135000000000018</v>
      </c>
      <c r="L99" s="114">
        <f t="shared" si="12"/>
        <v>1.067102500000001</v>
      </c>
      <c r="M99" s="114">
        <f t="shared" si="12"/>
        <v>0.69837500000000041</v>
      </c>
      <c r="N99" s="114">
        <f t="shared" si="12"/>
        <v>3.6025</v>
      </c>
      <c r="O99" s="114">
        <f t="shared" si="12"/>
        <v>0</v>
      </c>
      <c r="P99" s="114">
        <f t="shared" si="12"/>
        <v>1.0149099999999993</v>
      </c>
      <c r="Q99" s="114">
        <f t="shared" si="12"/>
        <v>0.58076250000000029</v>
      </c>
      <c r="R99" s="114">
        <f t="shared" si="12"/>
        <v>0.24135000000000018</v>
      </c>
      <c r="S99" s="114">
        <f t="shared" si="12"/>
        <v>1.067102500000001</v>
      </c>
      <c r="T99" s="114">
        <f t="shared" si="12"/>
        <v>0.69837500000000041</v>
      </c>
      <c r="U99" s="114">
        <f t="shared" si="12"/>
        <v>3.6025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70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-0.4</v>
      </c>
      <c r="E36">
        <f>GT!N36</f>
        <v>0</v>
      </c>
      <c r="F36">
        <f t="shared" si="4"/>
        <v>70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-0.4</v>
      </c>
      <c r="E37">
        <f>GT!N37</f>
        <v>0</v>
      </c>
      <c r="F37">
        <f t="shared" si="4"/>
        <v>70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-0.4</v>
      </c>
      <c r="E38">
        <f>GT!N38</f>
        <v>0</v>
      </c>
      <c r="F38">
        <f t="shared" si="4"/>
        <v>70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-0.7</v>
      </c>
      <c r="E39">
        <f>GT!N39</f>
        <v>0</v>
      </c>
      <c r="F39">
        <f t="shared" si="4"/>
        <v>70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-0.7</v>
      </c>
      <c r="E40">
        <f>GT!N40</f>
        <v>0</v>
      </c>
      <c r="F40">
        <f t="shared" si="4"/>
        <v>70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-0.7</v>
      </c>
      <c r="E41">
        <f>GT!N41</f>
        <v>0</v>
      </c>
      <c r="F41">
        <f t="shared" si="4"/>
        <v>70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-0.7</v>
      </c>
      <c r="E42">
        <f>GT!N42</f>
        <v>0</v>
      </c>
      <c r="F42">
        <f t="shared" si="4"/>
        <v>70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-0.7</v>
      </c>
      <c r="E43">
        <f>GT!N43</f>
        <v>0</v>
      </c>
      <c r="F43">
        <f t="shared" si="4"/>
        <v>70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-0.7</v>
      </c>
      <c r="E44">
        <f>GT!N44</f>
        <v>0</v>
      </c>
      <c r="F44">
        <f t="shared" si="4"/>
        <v>70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-0.7</v>
      </c>
      <c r="E45">
        <f>GT!N45</f>
        <v>0</v>
      </c>
      <c r="F45">
        <f t="shared" si="4"/>
        <v>70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-0.7</v>
      </c>
      <c r="E46">
        <f>GT!N46</f>
        <v>0</v>
      </c>
      <c r="F46">
        <f t="shared" si="4"/>
        <v>70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-0.7</v>
      </c>
      <c r="E47">
        <f>GT!N47</f>
        <v>0</v>
      </c>
      <c r="F47">
        <f t="shared" si="4"/>
        <v>70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-0.7</v>
      </c>
      <c r="E48">
        <f>GT!N48</f>
        <v>0</v>
      </c>
      <c r="F48">
        <f t="shared" si="4"/>
        <v>70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-0.7</v>
      </c>
      <c r="E49">
        <f>GT!N49</f>
        <v>0</v>
      </c>
      <c r="F49">
        <f t="shared" si="4"/>
        <v>70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-0.7</v>
      </c>
      <c r="E50">
        <f>GT!N50</f>
        <v>0</v>
      </c>
      <c r="F50">
        <f t="shared" si="4"/>
        <v>70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-0.7</v>
      </c>
      <c r="E51">
        <f>GT!N51</f>
        <v>0</v>
      </c>
      <c r="F51">
        <f t="shared" si="4"/>
        <v>70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-0.7</v>
      </c>
      <c r="E52">
        <f>GT!N52</f>
        <v>0</v>
      </c>
      <c r="F52">
        <f t="shared" si="4"/>
        <v>70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-0.7</v>
      </c>
      <c r="E53">
        <f>GT!N53</f>
        <v>0</v>
      </c>
      <c r="F53">
        <f t="shared" si="4"/>
        <v>70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1.0900000000000001</v>
      </c>
      <c r="C99" s="114">
        <f t="shared" ref="C99:U99" si="12">SUM(C3:C98)/4000</f>
        <v>0.62250000000000005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1.7124999999999999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218.44</v>
      </c>
      <c r="E3">
        <f>BAWANA!AM3</f>
        <v>0</v>
      </c>
      <c r="F3">
        <f>(B3+C3)*0.8</f>
        <v>256</v>
      </c>
      <c r="G3">
        <f>(D3+E3)</f>
        <v>218.44</v>
      </c>
      <c r="H3" s="112"/>
      <c r="I3">
        <f>BRPL_EOD!AI3+BRPL_EOD!AJ3</f>
        <v>75</v>
      </c>
      <c r="J3">
        <f>BYPL_EOD!AI3+BYPL_EOD!AJ3</f>
        <v>45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218.45</v>
      </c>
      <c r="O3" s="112">
        <f t="shared" ref="O3:O66" si="1">G3-N3</f>
        <v>-9.9999999999909051E-3</v>
      </c>
      <c r="P3">
        <v>74.996566720073247</v>
      </c>
      <c r="Q3">
        <v>44.99794003204395</v>
      </c>
      <c r="R3">
        <v>5.8397326619363703</v>
      </c>
      <c r="S3">
        <v>22.998947127489128</v>
      </c>
      <c r="T3">
        <v>69.60681345845731</v>
      </c>
      <c r="U3" s="114">
        <f t="shared" ref="U3:U66" si="2">SUM(P3:T3)</f>
        <v>218.44</v>
      </c>
      <c r="V3" s="112">
        <f t="shared" ref="V3:V66" si="3">G3-U3</f>
        <v>0</v>
      </c>
      <c r="Y3">
        <f>BAWANA!AW3+BAWANA!AX3</f>
        <v>19.559999999999999</v>
      </c>
      <c r="Z3">
        <f>BAWANA!BD3+BAWANA!BE3</f>
        <v>32</v>
      </c>
      <c r="AA3">
        <f>BAWANA!X3+BAWANA!Y3</f>
        <v>19.559999999999999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218.44</v>
      </c>
      <c r="E4">
        <f>BAWANA!AM4</f>
        <v>0</v>
      </c>
      <c r="F4">
        <f t="shared" ref="F4:F67" si="4">(B4+C4)*0.8</f>
        <v>256</v>
      </c>
      <c r="G4">
        <f t="shared" ref="G4:G67" si="5">(D4+E4)</f>
        <v>218.44</v>
      </c>
      <c r="H4" s="112"/>
      <c r="I4">
        <f>BRPL_EOD!AI4+BRPL_EOD!AJ4</f>
        <v>75</v>
      </c>
      <c r="J4">
        <f>BYPL_EOD!AI4+BYPL_EOD!AJ4</f>
        <v>45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218.45</v>
      </c>
      <c r="O4" s="112">
        <f t="shared" si="1"/>
        <v>-9.9999999999909051E-3</v>
      </c>
      <c r="P4">
        <v>74.996566720073247</v>
      </c>
      <c r="Q4">
        <v>44.99794003204395</v>
      </c>
      <c r="R4">
        <v>5.8397326619363703</v>
      </c>
      <c r="S4">
        <v>22.998947127489128</v>
      </c>
      <c r="T4">
        <v>69.60681345845731</v>
      </c>
      <c r="U4" s="114">
        <f t="shared" si="2"/>
        <v>218.44</v>
      </c>
      <c r="V4" s="112">
        <f t="shared" si="3"/>
        <v>0</v>
      </c>
      <c r="Y4">
        <f>BAWANA!AW4+BAWANA!AX4</f>
        <v>19.559999999999999</v>
      </c>
      <c r="Z4">
        <f>BAWANA!BD4+BAWANA!BE4</f>
        <v>32</v>
      </c>
      <c r="AA4">
        <f>BAWANA!X4+BAWANA!Y4</f>
        <v>19.559999999999999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218.44</v>
      </c>
      <c r="E5">
        <f>BAWANA!AM5</f>
        <v>0</v>
      </c>
      <c r="F5">
        <f t="shared" si="4"/>
        <v>256</v>
      </c>
      <c r="G5">
        <f t="shared" si="5"/>
        <v>218.44</v>
      </c>
      <c r="H5" s="112"/>
      <c r="I5">
        <f>BRPL_EOD!AI5+BRPL_EOD!AJ5</f>
        <v>75</v>
      </c>
      <c r="J5">
        <f>BYPL_EOD!AI5+BYPL_EOD!AJ5</f>
        <v>45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218.45</v>
      </c>
      <c r="O5" s="112">
        <f t="shared" si="1"/>
        <v>-9.9999999999909051E-3</v>
      </c>
      <c r="P5">
        <v>74.996566720073247</v>
      </c>
      <c r="Q5">
        <v>44.99794003204395</v>
      </c>
      <c r="R5">
        <v>5.8397326619363703</v>
      </c>
      <c r="S5">
        <v>22.998947127489128</v>
      </c>
      <c r="T5">
        <v>69.60681345845731</v>
      </c>
      <c r="U5" s="114">
        <f t="shared" si="2"/>
        <v>218.44</v>
      </c>
      <c r="V5" s="112">
        <f t="shared" si="3"/>
        <v>0</v>
      </c>
      <c r="Y5">
        <f>BAWANA!AW5+BAWANA!AX5</f>
        <v>19.559999999999999</v>
      </c>
      <c r="Z5">
        <f>BAWANA!BD5+BAWANA!BE5</f>
        <v>32</v>
      </c>
      <c r="AA5">
        <f>BAWANA!X5+BAWANA!Y5</f>
        <v>19.559999999999999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218.44</v>
      </c>
      <c r="E6">
        <f>BAWANA!AM6</f>
        <v>0</v>
      </c>
      <c r="F6">
        <f t="shared" si="4"/>
        <v>256</v>
      </c>
      <c r="G6">
        <f t="shared" si="5"/>
        <v>218.44</v>
      </c>
      <c r="H6" s="112"/>
      <c r="I6">
        <f>BRPL_EOD!AI6+BRPL_EOD!AJ6</f>
        <v>75</v>
      </c>
      <c r="J6">
        <f>BYPL_EOD!AI6+BYPL_EOD!AJ6</f>
        <v>45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218.45</v>
      </c>
      <c r="O6" s="112">
        <f t="shared" si="1"/>
        <v>-9.9999999999909051E-3</v>
      </c>
      <c r="P6">
        <v>74.996566720073247</v>
      </c>
      <c r="Q6">
        <v>44.99794003204395</v>
      </c>
      <c r="R6">
        <v>5.8397326619363703</v>
      </c>
      <c r="S6">
        <v>22.998947127489128</v>
      </c>
      <c r="T6">
        <v>69.60681345845731</v>
      </c>
      <c r="U6" s="114">
        <f t="shared" si="2"/>
        <v>218.44</v>
      </c>
      <c r="V6" s="112">
        <f t="shared" si="3"/>
        <v>0</v>
      </c>
      <c r="Y6">
        <f>BAWANA!AW6+BAWANA!AX6</f>
        <v>19.559999999999999</v>
      </c>
      <c r="Z6">
        <f>BAWANA!BD6+BAWANA!BE6</f>
        <v>32</v>
      </c>
      <c r="AA6">
        <f>BAWANA!X6+BAWANA!Y6</f>
        <v>19.559999999999999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212.14</v>
      </c>
      <c r="E7">
        <f>BAWANA!AM7</f>
        <v>0</v>
      </c>
      <c r="F7">
        <f t="shared" si="4"/>
        <v>256</v>
      </c>
      <c r="G7">
        <f t="shared" si="5"/>
        <v>212.14</v>
      </c>
      <c r="H7" s="112"/>
      <c r="I7">
        <f>BRPL_EOD!AI7+BRPL_EOD!AJ7</f>
        <v>80.5</v>
      </c>
      <c r="J7">
        <f>BYPL_EOD!AI7+BYPL_EOD!AJ7</f>
        <v>46.55</v>
      </c>
      <c r="K7">
        <f>MES_EOD!AI7+MES_EOD!AJ7</f>
        <v>5.84</v>
      </c>
      <c r="L7">
        <f>NDMC_EOD!AI7+NDMC_EOD!AJ7</f>
        <v>23</v>
      </c>
      <c r="M7">
        <f>TPDDL_EOD!AI7+TPDDL_EOD!AJ7</f>
        <v>56.25</v>
      </c>
      <c r="N7">
        <f t="shared" si="0"/>
        <v>212.14</v>
      </c>
      <c r="O7" s="112">
        <f t="shared" si="1"/>
        <v>0</v>
      </c>
      <c r="P7">
        <v>80.5</v>
      </c>
      <c r="Q7">
        <v>46.55</v>
      </c>
      <c r="R7">
        <v>5.84</v>
      </c>
      <c r="S7">
        <v>23</v>
      </c>
      <c r="T7">
        <v>56.25</v>
      </c>
      <c r="U7" s="114">
        <f t="shared" si="2"/>
        <v>212.14</v>
      </c>
      <c r="V7" s="112">
        <f t="shared" si="3"/>
        <v>0</v>
      </c>
      <c r="Y7">
        <f>BAWANA!AW7+BAWANA!AX7</f>
        <v>25.86</v>
      </c>
      <c r="Z7">
        <f>BAWANA!BD7+BAWANA!BE7</f>
        <v>32</v>
      </c>
      <c r="AA7">
        <f>BAWANA!X7+BAWANA!Y7</f>
        <v>25.86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212.14</v>
      </c>
      <c r="E8">
        <f>BAWANA!AM8</f>
        <v>0</v>
      </c>
      <c r="F8">
        <f t="shared" si="4"/>
        <v>256</v>
      </c>
      <c r="G8">
        <f t="shared" si="5"/>
        <v>212.14</v>
      </c>
      <c r="H8" s="112"/>
      <c r="I8">
        <f>BRPL_EOD!AI8+BRPL_EOD!AJ8</f>
        <v>80.5</v>
      </c>
      <c r="J8">
        <f>BYPL_EOD!AI8+BYPL_EOD!AJ8</f>
        <v>46.55</v>
      </c>
      <c r="K8">
        <f>MES_EOD!AI8+MES_EOD!AJ8</f>
        <v>5.84</v>
      </c>
      <c r="L8">
        <f>NDMC_EOD!AI8+NDMC_EOD!AJ8</f>
        <v>23</v>
      </c>
      <c r="M8">
        <f>TPDDL_EOD!AI8+TPDDL_EOD!AJ8</f>
        <v>56.25</v>
      </c>
      <c r="N8">
        <f t="shared" si="0"/>
        <v>212.14</v>
      </c>
      <c r="O8" s="112">
        <f t="shared" si="1"/>
        <v>0</v>
      </c>
      <c r="P8">
        <v>80.5</v>
      </c>
      <c r="Q8">
        <v>46.55</v>
      </c>
      <c r="R8">
        <v>5.84</v>
      </c>
      <c r="S8">
        <v>23</v>
      </c>
      <c r="T8">
        <v>56.25</v>
      </c>
      <c r="U8" s="114">
        <f t="shared" si="2"/>
        <v>212.14</v>
      </c>
      <c r="V8" s="112">
        <f t="shared" si="3"/>
        <v>0</v>
      </c>
      <c r="Y8">
        <f>BAWANA!AW8+BAWANA!AX8</f>
        <v>25.86</v>
      </c>
      <c r="Z8">
        <f>BAWANA!BD8+BAWANA!BE8</f>
        <v>32</v>
      </c>
      <c r="AA8">
        <f>BAWANA!X8+BAWANA!Y8</f>
        <v>25.86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212.14</v>
      </c>
      <c r="E9">
        <f>BAWANA!AM9</f>
        <v>0</v>
      </c>
      <c r="F9">
        <f t="shared" si="4"/>
        <v>256</v>
      </c>
      <c r="G9">
        <f t="shared" si="5"/>
        <v>212.14</v>
      </c>
      <c r="H9" s="112"/>
      <c r="I9">
        <f>BRPL_EOD!AI9+BRPL_EOD!AJ9</f>
        <v>80.5</v>
      </c>
      <c r="J9">
        <f>BYPL_EOD!AI9+BYPL_EOD!AJ9</f>
        <v>46.55</v>
      </c>
      <c r="K9">
        <f>MES_EOD!AI9+MES_EOD!AJ9</f>
        <v>5.84</v>
      </c>
      <c r="L9">
        <f>NDMC_EOD!AI9+NDMC_EOD!AJ9</f>
        <v>23</v>
      </c>
      <c r="M9">
        <f>TPDDL_EOD!AI9+TPDDL_EOD!AJ9</f>
        <v>56.25</v>
      </c>
      <c r="N9">
        <f t="shared" si="0"/>
        <v>212.14</v>
      </c>
      <c r="O9" s="112">
        <f t="shared" si="1"/>
        <v>0</v>
      </c>
      <c r="P9">
        <v>80.5</v>
      </c>
      <c r="Q9">
        <v>46.55</v>
      </c>
      <c r="R9">
        <v>5.84</v>
      </c>
      <c r="S9">
        <v>23</v>
      </c>
      <c r="T9">
        <v>56.25</v>
      </c>
      <c r="U9" s="114">
        <f t="shared" si="2"/>
        <v>212.14</v>
      </c>
      <c r="V9" s="112">
        <f t="shared" si="3"/>
        <v>0</v>
      </c>
      <c r="Y9">
        <f>BAWANA!AW9+BAWANA!AX9</f>
        <v>25.86</v>
      </c>
      <c r="Z9">
        <f>BAWANA!BD9+BAWANA!BE9</f>
        <v>32</v>
      </c>
      <c r="AA9">
        <f>BAWANA!X9+BAWANA!Y9</f>
        <v>25.86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212.14</v>
      </c>
      <c r="E10">
        <f>BAWANA!AM10</f>
        <v>0</v>
      </c>
      <c r="F10">
        <f t="shared" si="4"/>
        <v>256</v>
      </c>
      <c r="G10">
        <f t="shared" si="5"/>
        <v>212.14</v>
      </c>
      <c r="H10" s="112"/>
      <c r="I10">
        <f>BRPL_EOD!AI10+BRPL_EOD!AJ10</f>
        <v>80.5</v>
      </c>
      <c r="J10">
        <f>BYPL_EOD!AI10+BYPL_EOD!AJ10</f>
        <v>46.55</v>
      </c>
      <c r="K10">
        <f>MES_EOD!AI10+MES_EOD!AJ10</f>
        <v>5.84</v>
      </c>
      <c r="L10">
        <f>NDMC_EOD!AI10+NDMC_EOD!AJ10</f>
        <v>23</v>
      </c>
      <c r="M10">
        <f>TPDDL_EOD!AI10+TPDDL_EOD!AJ10</f>
        <v>56.25</v>
      </c>
      <c r="N10">
        <f t="shared" si="0"/>
        <v>212.14</v>
      </c>
      <c r="O10" s="112">
        <f t="shared" si="1"/>
        <v>0</v>
      </c>
      <c r="P10">
        <v>80.5</v>
      </c>
      <c r="Q10">
        <v>46.55</v>
      </c>
      <c r="R10">
        <v>5.84</v>
      </c>
      <c r="S10">
        <v>23</v>
      </c>
      <c r="T10">
        <v>56.25</v>
      </c>
      <c r="U10" s="114">
        <f t="shared" si="2"/>
        <v>212.14</v>
      </c>
      <c r="V10" s="112">
        <f t="shared" si="3"/>
        <v>0</v>
      </c>
      <c r="Y10">
        <f>BAWANA!AW10+BAWANA!AX10</f>
        <v>25.86</v>
      </c>
      <c r="Z10">
        <f>BAWANA!BD10+BAWANA!BE10</f>
        <v>32</v>
      </c>
      <c r="AA10">
        <f>BAWANA!X10+BAWANA!Y10</f>
        <v>25.86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12"/>
      <c r="I11">
        <f>BRPL_EOD!AI11+BRPL_EOD!AJ11</f>
        <v>81.96</v>
      </c>
      <c r="J11">
        <f>BYPL_EOD!AI11+BYPL_EOD!AJ11</f>
        <v>47.39</v>
      </c>
      <c r="K11">
        <f>MES_EOD!AI11+MES_EOD!AJ11</f>
        <v>5.84</v>
      </c>
      <c r="L11">
        <f>NDMC_EOD!AI11+NDMC_EOD!AJ11</f>
        <v>19.21</v>
      </c>
      <c r="M11">
        <f>TPDDL_EOD!AI11+TPDDL_EOD!AJ11</f>
        <v>57.27</v>
      </c>
      <c r="N11">
        <f t="shared" si="0"/>
        <v>211.67000000000002</v>
      </c>
      <c r="O11" s="112">
        <f t="shared" si="1"/>
        <v>0</v>
      </c>
      <c r="P11">
        <v>81.96</v>
      </c>
      <c r="Q11">
        <v>47.39</v>
      </c>
      <c r="R11">
        <v>5.84</v>
      </c>
      <c r="S11">
        <v>19.21</v>
      </c>
      <c r="T11">
        <v>57.27</v>
      </c>
      <c r="U11" s="114">
        <f t="shared" si="2"/>
        <v>211.67000000000002</v>
      </c>
      <c r="V11" s="112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12"/>
      <c r="I12">
        <f>BRPL_EOD!AI12+BRPL_EOD!AJ12</f>
        <v>81.96</v>
      </c>
      <c r="J12">
        <f>BYPL_EOD!AI12+BYPL_EOD!AJ12</f>
        <v>47.39</v>
      </c>
      <c r="K12">
        <f>MES_EOD!AI12+MES_EOD!AJ12</f>
        <v>5.84</v>
      </c>
      <c r="L12">
        <f>NDMC_EOD!AI12+NDMC_EOD!AJ12</f>
        <v>19.21</v>
      </c>
      <c r="M12">
        <f>TPDDL_EOD!AI12+TPDDL_EOD!AJ12</f>
        <v>57.27</v>
      </c>
      <c r="N12">
        <f t="shared" si="0"/>
        <v>211.67000000000002</v>
      </c>
      <c r="O12" s="112">
        <f t="shared" si="1"/>
        <v>0</v>
      </c>
      <c r="P12">
        <v>81.96</v>
      </c>
      <c r="Q12">
        <v>47.39</v>
      </c>
      <c r="R12">
        <v>5.84</v>
      </c>
      <c r="S12">
        <v>19.21</v>
      </c>
      <c r="T12">
        <v>57.27</v>
      </c>
      <c r="U12" s="114">
        <f t="shared" si="2"/>
        <v>211.67000000000002</v>
      </c>
      <c r="V12" s="112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221.65999999999997</v>
      </c>
      <c r="E79">
        <f>BAWANA!AM79</f>
        <v>0</v>
      </c>
      <c r="F79">
        <f t="shared" si="11"/>
        <v>256</v>
      </c>
      <c r="G79">
        <f t="shared" si="12"/>
        <v>221.65999999999997</v>
      </c>
      <c r="H79" s="112"/>
      <c r="I79">
        <f>BRPL_EOD!AI79+BRPL_EOD!AJ79</f>
        <v>75.22</v>
      </c>
      <c r="J79">
        <f>BYPL_EOD!AI79+BYPL_EOD!AJ79</f>
        <v>48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221.67000000000002</v>
      </c>
      <c r="O79" s="112">
        <f t="shared" si="8"/>
        <v>-1.0000000000047748E-2</v>
      </c>
      <c r="P79">
        <v>75.216606667568897</v>
      </c>
      <c r="Q79">
        <v>47.997834619028275</v>
      </c>
      <c r="R79">
        <v>5.8397365453151062</v>
      </c>
      <c r="S79">
        <v>22.998962421617716</v>
      </c>
      <c r="T79">
        <v>69.606859746469965</v>
      </c>
      <c r="U79" s="114">
        <f t="shared" si="9"/>
        <v>221.65999999999997</v>
      </c>
      <c r="V79" s="112">
        <f t="shared" si="10"/>
        <v>0</v>
      </c>
      <c r="Y79">
        <f>BAWANA!AW79+BAWANA!AX79</f>
        <v>24.17</v>
      </c>
      <c r="Z79">
        <f>BAWANA!BD79+BAWANA!BE79</f>
        <v>24.17</v>
      </c>
      <c r="AA79">
        <f>BAWANA!X79+BAWANA!Y79</f>
        <v>24.17</v>
      </c>
      <c r="AB79">
        <f>BAWANA!AE79+BAWANA!AF79</f>
        <v>24.17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221.65999999999997</v>
      </c>
      <c r="E80">
        <f>BAWANA!AM80</f>
        <v>0</v>
      </c>
      <c r="F80">
        <f t="shared" si="11"/>
        <v>256</v>
      </c>
      <c r="G80">
        <f t="shared" si="12"/>
        <v>221.65999999999997</v>
      </c>
      <c r="H80" s="112"/>
      <c r="I80">
        <f>BRPL_EOD!AI80+BRPL_EOD!AJ80</f>
        <v>75.22</v>
      </c>
      <c r="J80">
        <f>BYPL_EOD!AI80+BYPL_EOD!AJ80</f>
        <v>48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221.67000000000002</v>
      </c>
      <c r="O80" s="112">
        <f t="shared" si="8"/>
        <v>-1.0000000000047748E-2</v>
      </c>
      <c r="P80">
        <v>75.216606667568897</v>
      </c>
      <c r="Q80">
        <v>47.997834619028275</v>
      </c>
      <c r="R80">
        <v>5.8397365453151062</v>
      </c>
      <c r="S80">
        <v>22.998962421617716</v>
      </c>
      <c r="T80">
        <v>69.606859746469965</v>
      </c>
      <c r="U80" s="114">
        <f t="shared" si="9"/>
        <v>221.65999999999997</v>
      </c>
      <c r="V80" s="112">
        <f t="shared" si="10"/>
        <v>0</v>
      </c>
      <c r="Y80">
        <f>BAWANA!AW80+BAWANA!AX80</f>
        <v>24.17</v>
      </c>
      <c r="Z80">
        <f>BAWANA!BD80+BAWANA!BE80</f>
        <v>24.17</v>
      </c>
      <c r="AA80">
        <f>BAWANA!X80+BAWANA!Y80</f>
        <v>24.17</v>
      </c>
      <c r="AB80">
        <f>BAWANA!AE80+BAWANA!AF80</f>
        <v>24.17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231.04000000000002</v>
      </c>
      <c r="E81">
        <f>BAWANA!AM81</f>
        <v>0</v>
      </c>
      <c r="F81">
        <f t="shared" si="11"/>
        <v>256</v>
      </c>
      <c r="G81">
        <f t="shared" si="12"/>
        <v>231.04000000000002</v>
      </c>
      <c r="H81" s="112"/>
      <c r="I81">
        <f>BRPL_EOD!AI81+BRPL_EOD!AJ81</f>
        <v>75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231.05</v>
      </c>
      <c r="O81" s="112">
        <f t="shared" si="8"/>
        <v>-9.9999999999909051E-3</v>
      </c>
      <c r="P81">
        <v>74.996753949361619</v>
      </c>
      <c r="Q81">
        <v>57.597507033109721</v>
      </c>
      <c r="R81">
        <v>5.8397472408569575</v>
      </c>
      <c r="S81">
        <v>22.999004544470896</v>
      </c>
      <c r="T81">
        <v>69.606987232200822</v>
      </c>
      <c r="U81" s="114">
        <f t="shared" si="9"/>
        <v>231.04</v>
      </c>
      <c r="V81" s="112">
        <f t="shared" si="10"/>
        <v>0</v>
      </c>
      <c r="Y81">
        <f>BAWANA!AW81+BAWANA!AX81</f>
        <v>6.96</v>
      </c>
      <c r="Z81">
        <f>BAWANA!BD81+BAWANA!BE81</f>
        <v>32</v>
      </c>
      <c r="AA81">
        <f>BAWANA!X81+BAWANA!Y81</f>
        <v>6.96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231.04000000000002</v>
      </c>
      <c r="E82">
        <f>BAWANA!AM82</f>
        <v>0</v>
      </c>
      <c r="F82">
        <f t="shared" si="11"/>
        <v>256</v>
      </c>
      <c r="G82">
        <f t="shared" si="12"/>
        <v>231.04000000000002</v>
      </c>
      <c r="H82" s="112"/>
      <c r="I82">
        <f>BRPL_EOD!AI82+BRPL_EOD!AJ82</f>
        <v>75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231.05</v>
      </c>
      <c r="O82" s="112">
        <f t="shared" si="8"/>
        <v>-9.9999999999909051E-3</v>
      </c>
      <c r="P82">
        <v>74.996753949361619</v>
      </c>
      <c r="Q82">
        <v>57.597507033109721</v>
      </c>
      <c r="R82">
        <v>5.8397472408569575</v>
      </c>
      <c r="S82">
        <v>22.999004544470896</v>
      </c>
      <c r="T82">
        <v>69.606987232200822</v>
      </c>
      <c r="U82" s="114">
        <f t="shared" si="9"/>
        <v>231.04</v>
      </c>
      <c r="V82" s="112">
        <f t="shared" si="10"/>
        <v>0</v>
      </c>
      <c r="Y82">
        <f>BAWANA!AW82+BAWANA!AX82</f>
        <v>6.96</v>
      </c>
      <c r="Z82">
        <f>BAWANA!BD82+BAWANA!BE82</f>
        <v>32</v>
      </c>
      <c r="AA82">
        <f>BAWANA!X82+BAWANA!Y82</f>
        <v>6.96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231.04000000000002</v>
      </c>
      <c r="E83">
        <f>BAWANA!AM83</f>
        <v>0</v>
      </c>
      <c r="F83">
        <f t="shared" si="11"/>
        <v>256</v>
      </c>
      <c r="G83">
        <f t="shared" si="12"/>
        <v>231.04000000000002</v>
      </c>
      <c r="H83" s="112"/>
      <c r="I83">
        <f>BRPL_EOD!AI83+BRPL_EOD!AJ83</f>
        <v>75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231.05</v>
      </c>
      <c r="O83" s="112">
        <f t="shared" si="8"/>
        <v>-9.9999999999909051E-3</v>
      </c>
      <c r="P83">
        <v>74.996753949361619</v>
      </c>
      <c r="Q83">
        <v>57.597507033109721</v>
      </c>
      <c r="R83">
        <v>5.8397472408569575</v>
      </c>
      <c r="S83">
        <v>22.999004544470896</v>
      </c>
      <c r="T83">
        <v>69.606987232200822</v>
      </c>
      <c r="U83" s="114">
        <f t="shared" si="9"/>
        <v>231.04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231.04000000000002</v>
      </c>
      <c r="E84">
        <f>BAWANA!AM84</f>
        <v>0</v>
      </c>
      <c r="F84">
        <f t="shared" si="11"/>
        <v>256</v>
      </c>
      <c r="G84">
        <f t="shared" si="12"/>
        <v>231.04000000000002</v>
      </c>
      <c r="H84" s="112"/>
      <c r="I84">
        <f>BRPL_EOD!AI84+BRPL_EOD!AJ84</f>
        <v>75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231.05</v>
      </c>
      <c r="O84" s="112">
        <f t="shared" si="8"/>
        <v>-9.9999999999909051E-3</v>
      </c>
      <c r="P84">
        <v>74.996753949361619</v>
      </c>
      <c r="Q84">
        <v>57.597507033109721</v>
      </c>
      <c r="R84">
        <v>5.8397472408569575</v>
      </c>
      <c r="S84">
        <v>22.999004544470896</v>
      </c>
      <c r="T84">
        <v>69.606987232200822</v>
      </c>
      <c r="U84" s="114">
        <f t="shared" si="9"/>
        <v>231.04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231.04000000000002</v>
      </c>
      <c r="E85">
        <f>BAWANA!AM85</f>
        <v>0</v>
      </c>
      <c r="F85">
        <f t="shared" si="11"/>
        <v>256</v>
      </c>
      <c r="G85">
        <f t="shared" si="12"/>
        <v>231.04000000000002</v>
      </c>
      <c r="H85" s="112"/>
      <c r="I85">
        <f>BRPL_EOD!AI85+BRPL_EOD!AJ85</f>
        <v>75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231.05</v>
      </c>
      <c r="O85" s="112">
        <f t="shared" si="8"/>
        <v>-9.9999999999909051E-3</v>
      </c>
      <c r="P85">
        <v>74.996753949361619</v>
      </c>
      <c r="Q85">
        <v>57.597507033109721</v>
      </c>
      <c r="R85">
        <v>5.8397472408569575</v>
      </c>
      <c r="S85">
        <v>22.999004544470896</v>
      </c>
      <c r="T85">
        <v>69.606987232200822</v>
      </c>
      <c r="U85" s="114">
        <f t="shared" si="9"/>
        <v>231.04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231.04000000000002</v>
      </c>
      <c r="E86">
        <f>BAWANA!AM86</f>
        <v>0</v>
      </c>
      <c r="F86">
        <f t="shared" si="11"/>
        <v>256</v>
      </c>
      <c r="G86">
        <f t="shared" si="12"/>
        <v>231.04000000000002</v>
      </c>
      <c r="H86" s="112"/>
      <c r="I86">
        <f>BRPL_EOD!AI86+BRPL_EOD!AJ86</f>
        <v>75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231.05</v>
      </c>
      <c r="O86" s="112">
        <f t="shared" si="8"/>
        <v>-9.9999999999909051E-3</v>
      </c>
      <c r="P86">
        <v>74.996753949361619</v>
      </c>
      <c r="Q86">
        <v>57.597507033109721</v>
      </c>
      <c r="R86">
        <v>5.8397472408569575</v>
      </c>
      <c r="S86">
        <v>22.999004544470896</v>
      </c>
      <c r="T86">
        <v>69.606987232200822</v>
      </c>
      <c r="U86" s="114">
        <f t="shared" si="9"/>
        <v>231.04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231.04000000000002</v>
      </c>
      <c r="E87">
        <f>BAWANA!AM87</f>
        <v>0</v>
      </c>
      <c r="F87">
        <f t="shared" si="11"/>
        <v>256</v>
      </c>
      <c r="G87">
        <f t="shared" si="12"/>
        <v>231.04000000000002</v>
      </c>
      <c r="H87" s="112"/>
      <c r="I87">
        <f>BRPL_EOD!AI87+BRPL_EOD!AJ87</f>
        <v>75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231.05</v>
      </c>
      <c r="O87" s="112">
        <f t="shared" si="8"/>
        <v>-9.9999999999909051E-3</v>
      </c>
      <c r="P87">
        <v>74.996753949361619</v>
      </c>
      <c r="Q87">
        <v>57.597507033109721</v>
      </c>
      <c r="R87">
        <v>5.8397472408569575</v>
      </c>
      <c r="S87">
        <v>22.999004544470896</v>
      </c>
      <c r="T87">
        <v>69.606987232200822</v>
      </c>
      <c r="U87" s="114">
        <f t="shared" si="9"/>
        <v>231.04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231.04000000000002</v>
      </c>
      <c r="E88">
        <f>BAWANA!AM88</f>
        <v>0</v>
      </c>
      <c r="F88">
        <f t="shared" si="11"/>
        <v>256</v>
      </c>
      <c r="G88">
        <f t="shared" si="12"/>
        <v>231.04000000000002</v>
      </c>
      <c r="H88" s="112"/>
      <c r="I88">
        <f>BRPL_EOD!AI88+BRPL_EOD!AJ88</f>
        <v>75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231.05</v>
      </c>
      <c r="O88" s="112">
        <f t="shared" si="8"/>
        <v>-9.9999999999909051E-3</v>
      </c>
      <c r="P88">
        <v>74.996753949361619</v>
      </c>
      <c r="Q88">
        <v>57.597507033109721</v>
      </c>
      <c r="R88">
        <v>5.8397472408569575</v>
      </c>
      <c r="S88">
        <v>22.999004544470896</v>
      </c>
      <c r="T88">
        <v>69.606987232200822</v>
      </c>
      <c r="U88" s="114">
        <f t="shared" si="9"/>
        <v>231.04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231.04000000000002</v>
      </c>
      <c r="E89">
        <f>BAWANA!AM89</f>
        <v>0</v>
      </c>
      <c r="F89">
        <f t="shared" si="11"/>
        <v>256</v>
      </c>
      <c r="G89">
        <f t="shared" si="12"/>
        <v>231.04000000000002</v>
      </c>
      <c r="H89" s="112"/>
      <c r="I89">
        <f>BRPL_EOD!AI89+BRPL_EOD!AJ89</f>
        <v>75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231.05</v>
      </c>
      <c r="O89" s="112">
        <f t="shared" si="8"/>
        <v>-9.9999999999909051E-3</v>
      </c>
      <c r="P89">
        <v>74.996753949361619</v>
      </c>
      <c r="Q89">
        <v>57.597507033109721</v>
      </c>
      <c r="R89">
        <v>5.8397472408569575</v>
      </c>
      <c r="S89">
        <v>22.999004544470896</v>
      </c>
      <c r="T89">
        <v>69.606987232200822</v>
      </c>
      <c r="U89" s="114">
        <f t="shared" si="9"/>
        <v>231.04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231.04000000000002</v>
      </c>
      <c r="E90">
        <f>BAWANA!AM90</f>
        <v>0</v>
      </c>
      <c r="F90">
        <f t="shared" si="11"/>
        <v>256</v>
      </c>
      <c r="G90">
        <f t="shared" si="12"/>
        <v>231.04000000000002</v>
      </c>
      <c r="H90" s="112"/>
      <c r="I90">
        <f>BRPL_EOD!AI90+BRPL_EOD!AJ90</f>
        <v>75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231.05</v>
      </c>
      <c r="O90" s="112">
        <f t="shared" si="8"/>
        <v>-9.9999999999909051E-3</v>
      </c>
      <c r="P90">
        <v>74.996753949361619</v>
      </c>
      <c r="Q90">
        <v>57.597507033109721</v>
      </c>
      <c r="R90">
        <v>5.8397472408569575</v>
      </c>
      <c r="S90">
        <v>22.999004544470896</v>
      </c>
      <c r="T90">
        <v>69.606987232200822</v>
      </c>
      <c r="U90" s="114">
        <f t="shared" si="9"/>
        <v>231.04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231.04000000000002</v>
      </c>
      <c r="E91">
        <f>BAWANA!AM91</f>
        <v>0</v>
      </c>
      <c r="F91">
        <f t="shared" si="11"/>
        <v>256</v>
      </c>
      <c r="G91">
        <f t="shared" si="12"/>
        <v>231.04000000000002</v>
      </c>
      <c r="H91" s="112"/>
      <c r="I91">
        <f>BRPL_EOD!AI91+BRPL_EOD!AJ91</f>
        <v>75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231.05</v>
      </c>
      <c r="O91" s="112">
        <f t="shared" si="8"/>
        <v>-9.9999999999909051E-3</v>
      </c>
      <c r="P91">
        <v>74.996753949361619</v>
      </c>
      <c r="Q91">
        <v>57.597507033109721</v>
      </c>
      <c r="R91">
        <v>5.8397472408569575</v>
      </c>
      <c r="S91">
        <v>22.999004544470896</v>
      </c>
      <c r="T91">
        <v>69.606987232200822</v>
      </c>
      <c r="U91" s="114">
        <f t="shared" si="9"/>
        <v>231.04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231.04000000000002</v>
      </c>
      <c r="E92">
        <f>BAWANA!AM92</f>
        <v>0</v>
      </c>
      <c r="F92">
        <f t="shared" si="11"/>
        <v>256</v>
      </c>
      <c r="G92">
        <f t="shared" si="12"/>
        <v>231.04000000000002</v>
      </c>
      <c r="H92" s="112"/>
      <c r="I92">
        <f>BRPL_EOD!AI92+BRPL_EOD!AJ92</f>
        <v>75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231.05</v>
      </c>
      <c r="O92" s="112">
        <f t="shared" si="8"/>
        <v>-9.9999999999909051E-3</v>
      </c>
      <c r="P92">
        <v>74.996753949361619</v>
      </c>
      <c r="Q92">
        <v>57.597507033109721</v>
      </c>
      <c r="R92">
        <v>5.8397472408569575</v>
      </c>
      <c r="S92">
        <v>22.999004544470896</v>
      </c>
      <c r="T92">
        <v>69.606987232200822</v>
      </c>
      <c r="U92" s="114">
        <f t="shared" si="9"/>
        <v>231.04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231.04000000000002</v>
      </c>
      <c r="E93">
        <f>BAWANA!AM93</f>
        <v>0</v>
      </c>
      <c r="F93">
        <f t="shared" si="11"/>
        <v>256</v>
      </c>
      <c r="G93">
        <f t="shared" si="12"/>
        <v>231.04000000000002</v>
      </c>
      <c r="H93" s="112"/>
      <c r="I93">
        <f>BRPL_EOD!AI93+BRPL_EOD!AJ93</f>
        <v>75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231.05</v>
      </c>
      <c r="O93" s="112">
        <f t="shared" si="8"/>
        <v>-9.9999999999909051E-3</v>
      </c>
      <c r="P93">
        <v>74.996753949361619</v>
      </c>
      <c r="Q93">
        <v>57.597507033109721</v>
      </c>
      <c r="R93">
        <v>5.8397472408569575</v>
      </c>
      <c r="S93">
        <v>22.999004544470896</v>
      </c>
      <c r="T93">
        <v>69.606987232200822</v>
      </c>
      <c r="U93" s="114">
        <f t="shared" si="9"/>
        <v>231.04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231.04000000000002</v>
      </c>
      <c r="E94">
        <f>BAWANA!AM94</f>
        <v>0</v>
      </c>
      <c r="F94">
        <f t="shared" si="11"/>
        <v>256</v>
      </c>
      <c r="G94">
        <f t="shared" si="12"/>
        <v>231.04000000000002</v>
      </c>
      <c r="H94" s="112"/>
      <c r="I94">
        <f>BRPL_EOD!AI94+BRPL_EOD!AJ94</f>
        <v>75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231.05</v>
      </c>
      <c r="O94" s="112">
        <f t="shared" si="8"/>
        <v>-9.9999999999909051E-3</v>
      </c>
      <c r="P94">
        <v>74.996753949361619</v>
      </c>
      <c r="Q94">
        <v>57.597507033109721</v>
      </c>
      <c r="R94">
        <v>5.8397472408569575</v>
      </c>
      <c r="S94">
        <v>22.999004544470896</v>
      </c>
      <c r="T94">
        <v>69.606987232200822</v>
      </c>
      <c r="U94" s="114">
        <f t="shared" si="9"/>
        <v>231.04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231.04000000000002</v>
      </c>
      <c r="E95">
        <f>BAWANA!AM95</f>
        <v>0</v>
      </c>
      <c r="F95">
        <f t="shared" si="11"/>
        <v>256</v>
      </c>
      <c r="G95">
        <f t="shared" si="12"/>
        <v>231.04000000000002</v>
      </c>
      <c r="H95" s="112"/>
      <c r="I95">
        <f>BRPL_EOD!AI95+BRPL_EOD!AJ95</f>
        <v>75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231.05</v>
      </c>
      <c r="O95" s="112">
        <f t="shared" si="8"/>
        <v>-9.9999999999909051E-3</v>
      </c>
      <c r="P95">
        <v>74.996753949361619</v>
      </c>
      <c r="Q95">
        <v>57.597507033109721</v>
      </c>
      <c r="R95">
        <v>5.8397472408569575</v>
      </c>
      <c r="S95">
        <v>22.999004544470896</v>
      </c>
      <c r="T95">
        <v>69.606987232200822</v>
      </c>
      <c r="U95" s="114">
        <f t="shared" si="9"/>
        <v>231.04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231.04000000000002</v>
      </c>
      <c r="E96">
        <f>BAWANA!AM96</f>
        <v>0</v>
      </c>
      <c r="F96">
        <f t="shared" si="11"/>
        <v>256</v>
      </c>
      <c r="G96">
        <f t="shared" si="12"/>
        <v>231.04000000000002</v>
      </c>
      <c r="H96" s="112"/>
      <c r="I96">
        <f>BRPL_EOD!AI96+BRPL_EOD!AJ96</f>
        <v>75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231.05</v>
      </c>
      <c r="O96" s="112">
        <f t="shared" si="8"/>
        <v>-9.9999999999909051E-3</v>
      </c>
      <c r="P96">
        <v>74.996753949361619</v>
      </c>
      <c r="Q96">
        <v>57.597507033109721</v>
      </c>
      <c r="R96">
        <v>5.8397472408569575</v>
      </c>
      <c r="S96">
        <v>22.999004544470896</v>
      </c>
      <c r="T96">
        <v>69.606987232200822</v>
      </c>
      <c r="U96" s="114">
        <f t="shared" si="9"/>
        <v>231.04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231.04000000000002</v>
      </c>
      <c r="E97">
        <f>BAWANA!AM97</f>
        <v>0</v>
      </c>
      <c r="F97">
        <f t="shared" si="11"/>
        <v>256</v>
      </c>
      <c r="G97">
        <f t="shared" si="12"/>
        <v>231.04000000000002</v>
      </c>
      <c r="H97" s="112"/>
      <c r="I97">
        <f>BRPL_EOD!AI97+BRPL_EOD!AJ97</f>
        <v>75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231.05</v>
      </c>
      <c r="O97" s="112">
        <f t="shared" si="8"/>
        <v>-9.9999999999909051E-3</v>
      </c>
      <c r="P97">
        <v>74.996753949361619</v>
      </c>
      <c r="Q97">
        <v>57.597507033109721</v>
      </c>
      <c r="R97">
        <v>5.8397472408569575</v>
      </c>
      <c r="S97">
        <v>22.999004544470896</v>
      </c>
      <c r="T97">
        <v>69.606987232200822</v>
      </c>
      <c r="U97" s="114">
        <f t="shared" si="9"/>
        <v>231.04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231.04000000000002</v>
      </c>
      <c r="E98">
        <f>BAWANA!AM98</f>
        <v>0</v>
      </c>
      <c r="F98">
        <f t="shared" si="11"/>
        <v>256</v>
      </c>
      <c r="G98">
        <f t="shared" si="12"/>
        <v>231.04000000000002</v>
      </c>
      <c r="H98" s="112"/>
      <c r="I98">
        <f>BRPL_EOD!AI98+BRPL_EOD!AJ98</f>
        <v>75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231.05</v>
      </c>
      <c r="O98" s="112">
        <f t="shared" si="8"/>
        <v>-9.9999999999909051E-3</v>
      </c>
      <c r="P98">
        <v>74.996753949361619</v>
      </c>
      <c r="Q98">
        <v>57.597507033109721</v>
      </c>
      <c r="R98">
        <v>5.8397472408569575</v>
      </c>
      <c r="S98">
        <v>22.999004544470896</v>
      </c>
      <c r="T98">
        <v>69.606987232200822</v>
      </c>
      <c r="U98" s="114">
        <f t="shared" si="9"/>
        <v>231.04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5.2538950000000071</v>
      </c>
      <c r="E99" s="114">
        <f t="shared" si="14"/>
        <v>0</v>
      </c>
      <c r="F99" s="114">
        <f t="shared" si="14"/>
        <v>6.1440000000000001</v>
      </c>
      <c r="G99" s="114">
        <f t="shared" si="14"/>
        <v>5.2538950000000071</v>
      </c>
      <c r="H99" s="114"/>
      <c r="I99" s="114">
        <f t="shared" si="14"/>
        <v>1.9536300000000029</v>
      </c>
      <c r="J99" s="114">
        <f t="shared" si="14"/>
        <v>1.19754</v>
      </c>
      <c r="K99" s="114">
        <f t="shared" si="14"/>
        <v>0.14015999999999981</v>
      </c>
      <c r="L99" s="114">
        <f t="shared" si="14"/>
        <v>0.49450000000000066</v>
      </c>
      <c r="M99" s="114">
        <f t="shared" si="14"/>
        <v>1.4682899999999994</v>
      </c>
      <c r="N99" s="114">
        <f t="shared" si="14"/>
        <v>5.2541199999999986</v>
      </c>
      <c r="O99" s="114">
        <f t="shared" si="14"/>
        <v>-2.2499999999982378E-4</v>
      </c>
      <c r="P99" s="114">
        <f t="shared" si="14"/>
        <v>1.9535463357248246</v>
      </c>
      <c r="Q99" s="114">
        <f t="shared" si="14"/>
        <v>1.1974886763650838</v>
      </c>
      <c r="R99" s="114">
        <f t="shared" si="14"/>
        <v>0.14015400632801567</v>
      </c>
      <c r="S99" s="114">
        <f t="shared" si="14"/>
        <v>0.49447896682810405</v>
      </c>
      <c r="T99" s="114">
        <f t="shared" si="14"/>
        <v>1.4682270147539693</v>
      </c>
      <c r="U99" s="114">
        <f t="shared" si="14"/>
        <v>5.2538950000000071</v>
      </c>
      <c r="V99" s="114">
        <f t="shared" si="10"/>
        <v>0</v>
      </c>
      <c r="Y99" s="114">
        <f>SUM(Y3:Y98)/4000</f>
        <v>0.64616500000000066</v>
      </c>
      <c r="Z99" s="114">
        <f t="shared" ref="Z99:AD99" si="15">SUM(Z3:Z98)/4000</f>
        <v>0.6801000000000007</v>
      </c>
      <c r="AA99" s="114">
        <f t="shared" si="15"/>
        <v>0.64616500000000066</v>
      </c>
      <c r="AB99" s="114">
        <f t="shared" si="15"/>
        <v>0.6801000000000007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21.84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17.472000000000001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60.859326000000003</v>
      </c>
      <c r="H3">
        <v>0</v>
      </c>
      <c r="I3">
        <v>0</v>
      </c>
      <c r="J3">
        <v>80.112914000000004</v>
      </c>
      <c r="K3">
        <v>548.115948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148.982313</v>
      </c>
      <c r="Q3">
        <v>10.453965</v>
      </c>
      <c r="R3">
        <v>43.706625000000003</v>
      </c>
      <c r="S3">
        <v>27.63898</v>
      </c>
      <c r="T3">
        <v>3.0945860000000001</v>
      </c>
      <c r="U3">
        <v>348.97500000000002</v>
      </c>
      <c r="V3">
        <v>14.300737</v>
      </c>
      <c r="W3">
        <v>32.170999999999999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19.597822000000001</v>
      </c>
      <c r="AG3">
        <v>49.374993000000003</v>
      </c>
      <c r="AH3">
        <v>179.96245400000001</v>
      </c>
      <c r="AI3">
        <v>0</v>
      </c>
      <c r="AJ3">
        <v>0</v>
      </c>
      <c r="AK3">
        <v>67.823003</v>
      </c>
      <c r="AL3">
        <v>83.664000000000001</v>
      </c>
      <c r="AM3">
        <v>0</v>
      </c>
      <c r="AN3">
        <v>1.1911609999999999</v>
      </c>
      <c r="AO3">
        <v>10.143000000000001</v>
      </c>
      <c r="AP3">
        <v>12.9381</v>
      </c>
      <c r="AQ3">
        <v>66.294849999999997</v>
      </c>
      <c r="AR3">
        <v>42.503999999999998</v>
      </c>
      <c r="AS3">
        <v>37.890520000000002</v>
      </c>
      <c r="AT3">
        <v>15.00135</v>
      </c>
      <c r="AU3">
        <v>0</v>
      </c>
      <c r="AV3">
        <v>52.136844000000004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3145.2447119999993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60.859326000000003</v>
      </c>
      <c r="H4">
        <v>0</v>
      </c>
      <c r="I4">
        <v>0</v>
      </c>
      <c r="J4">
        <v>80.112914000000004</v>
      </c>
      <c r="K4">
        <v>548.115948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148.982313</v>
      </c>
      <c r="Q4">
        <v>10.453965</v>
      </c>
      <c r="R4">
        <v>43.706625000000003</v>
      </c>
      <c r="S4">
        <v>27.63898</v>
      </c>
      <c r="T4">
        <v>3.0945860000000001</v>
      </c>
      <c r="U4">
        <v>348.97500000000002</v>
      </c>
      <c r="V4">
        <v>14.300737</v>
      </c>
      <c r="W4">
        <v>32.170999999999999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19.597822000000001</v>
      </c>
      <c r="AG4">
        <v>49.374993000000003</v>
      </c>
      <c r="AH4">
        <v>179.96245400000001</v>
      </c>
      <c r="AI4">
        <v>0</v>
      </c>
      <c r="AJ4">
        <v>0</v>
      </c>
      <c r="AK4">
        <v>67.823003</v>
      </c>
      <c r="AL4">
        <v>83.664000000000001</v>
      </c>
      <c r="AM4">
        <v>0</v>
      </c>
      <c r="AN4">
        <v>1.1911609999999999</v>
      </c>
      <c r="AO4">
        <v>10.143000000000001</v>
      </c>
      <c r="AP4">
        <v>12.9381</v>
      </c>
      <c r="AQ4">
        <v>66.294849999999997</v>
      </c>
      <c r="AR4">
        <v>42.503999999999998</v>
      </c>
      <c r="AS4">
        <v>37.890520000000002</v>
      </c>
      <c r="AT4">
        <v>15.00135</v>
      </c>
      <c r="AU4">
        <v>0</v>
      </c>
      <c r="AV4">
        <v>52.136844000000004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3145.2447119999993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60.859326000000003</v>
      </c>
      <c r="H5">
        <v>0</v>
      </c>
      <c r="I5">
        <v>0</v>
      </c>
      <c r="J5">
        <v>80.112914000000004</v>
      </c>
      <c r="K5">
        <v>548.115948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148.982313</v>
      </c>
      <c r="Q5">
        <v>10.453965</v>
      </c>
      <c r="R5">
        <v>43.706625000000003</v>
      </c>
      <c r="S5">
        <v>27.63898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19.597822000000001</v>
      </c>
      <c r="AG5">
        <v>49.374993000000003</v>
      </c>
      <c r="AH5">
        <v>179.96245400000001</v>
      </c>
      <c r="AI5">
        <v>0</v>
      </c>
      <c r="AJ5">
        <v>0</v>
      </c>
      <c r="AK5">
        <v>67.823003</v>
      </c>
      <c r="AL5">
        <v>83.664000000000001</v>
      </c>
      <c r="AM5">
        <v>0</v>
      </c>
      <c r="AN5">
        <v>1.1911609999999999</v>
      </c>
      <c r="AO5">
        <v>10.143000000000001</v>
      </c>
      <c r="AP5">
        <v>12.9381</v>
      </c>
      <c r="AQ5">
        <v>66.294849999999997</v>
      </c>
      <c r="AR5">
        <v>36.432000000000002</v>
      </c>
      <c r="AS5">
        <v>37.890520000000002</v>
      </c>
      <c r="AT5">
        <v>15.00135</v>
      </c>
      <c r="AU5">
        <v>0</v>
      </c>
      <c r="AV5">
        <v>52.136844000000004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3139.1727119999991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60.859326000000003</v>
      </c>
      <c r="H6">
        <v>0</v>
      </c>
      <c r="I6">
        <v>0</v>
      </c>
      <c r="J6">
        <v>80.112914000000004</v>
      </c>
      <c r="K6">
        <v>548.115948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148.982313</v>
      </c>
      <c r="Q6">
        <v>10.453965</v>
      </c>
      <c r="R6">
        <v>43.706625000000003</v>
      </c>
      <c r="S6">
        <v>27.63898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19.597822000000001</v>
      </c>
      <c r="AG6">
        <v>49.374993000000003</v>
      </c>
      <c r="AH6">
        <v>179.96245400000001</v>
      </c>
      <c r="AI6">
        <v>0</v>
      </c>
      <c r="AJ6">
        <v>0</v>
      </c>
      <c r="AK6">
        <v>67.823003</v>
      </c>
      <c r="AL6">
        <v>83.664000000000001</v>
      </c>
      <c r="AM6">
        <v>0</v>
      </c>
      <c r="AN6">
        <v>1.1911609999999999</v>
      </c>
      <c r="AO6">
        <v>10.143000000000001</v>
      </c>
      <c r="AP6">
        <v>12.9381</v>
      </c>
      <c r="AQ6">
        <v>66.294849999999997</v>
      </c>
      <c r="AR6">
        <v>36.432000000000002</v>
      </c>
      <c r="AS6">
        <v>37.890520000000002</v>
      </c>
      <c r="AT6">
        <v>15.00135</v>
      </c>
      <c r="AU6">
        <v>0</v>
      </c>
      <c r="AV6">
        <v>52.136844000000004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3139.1727119999991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61.528109999999998</v>
      </c>
      <c r="H7">
        <v>0</v>
      </c>
      <c r="I7">
        <v>0</v>
      </c>
      <c r="J7">
        <v>80.112914000000004</v>
      </c>
      <c r="K7">
        <v>548.115948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148.982313</v>
      </c>
      <c r="Q7">
        <v>10.453965</v>
      </c>
      <c r="R7">
        <v>43.706625000000003</v>
      </c>
      <c r="S7">
        <v>27.63898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19.597822000000001</v>
      </c>
      <c r="AG7">
        <v>49.374993000000003</v>
      </c>
      <c r="AH7">
        <v>179.96245400000001</v>
      </c>
      <c r="AI7">
        <v>0</v>
      </c>
      <c r="AJ7">
        <v>0</v>
      </c>
      <c r="AK7">
        <v>67.823003</v>
      </c>
      <c r="AL7">
        <v>83.664000000000001</v>
      </c>
      <c r="AM7">
        <v>0</v>
      </c>
      <c r="AN7">
        <v>1.1911609999999999</v>
      </c>
      <c r="AO7">
        <v>10.143000000000001</v>
      </c>
      <c r="AP7">
        <v>12.9381</v>
      </c>
      <c r="AQ7">
        <v>66.294849999999997</v>
      </c>
      <c r="AR7">
        <v>42.503999999999998</v>
      </c>
      <c r="AS7">
        <v>37.890520000000002</v>
      </c>
      <c r="AT7">
        <v>15.00135</v>
      </c>
      <c r="AU7">
        <v>0</v>
      </c>
      <c r="AV7">
        <v>52.136844000000004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3145.9134959999997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61.528109999999998</v>
      </c>
      <c r="H8">
        <v>0</v>
      </c>
      <c r="I8">
        <v>0</v>
      </c>
      <c r="J8">
        <v>81.470759999999999</v>
      </c>
      <c r="K8">
        <v>548.115948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148.982313</v>
      </c>
      <c r="Q8">
        <v>10.453965</v>
      </c>
      <c r="R8">
        <v>43.706625000000003</v>
      </c>
      <c r="S8">
        <v>27.63898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19.597822000000001</v>
      </c>
      <c r="AG8">
        <v>49.374993000000003</v>
      </c>
      <c r="AH8">
        <v>179.96245400000001</v>
      </c>
      <c r="AI8">
        <v>0</v>
      </c>
      <c r="AJ8">
        <v>0</v>
      </c>
      <c r="AK8">
        <v>67.823003</v>
      </c>
      <c r="AL8">
        <v>83.664000000000001</v>
      </c>
      <c r="AM8">
        <v>0</v>
      </c>
      <c r="AN8">
        <v>1.1911609999999999</v>
      </c>
      <c r="AO8">
        <v>10.143000000000001</v>
      </c>
      <c r="AP8">
        <v>12.9381</v>
      </c>
      <c r="AQ8">
        <v>66.294849999999997</v>
      </c>
      <c r="AR8">
        <v>42.503999999999998</v>
      </c>
      <c r="AS8">
        <v>37.890520000000002</v>
      </c>
      <c r="AT8">
        <v>15.00135</v>
      </c>
      <c r="AU8">
        <v>0</v>
      </c>
      <c r="AV8">
        <v>52.136844000000004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3147.2713419999995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61.528109999999998</v>
      </c>
      <c r="H9">
        <v>0</v>
      </c>
      <c r="I9">
        <v>0</v>
      </c>
      <c r="J9">
        <v>81.470759999999999</v>
      </c>
      <c r="K9">
        <v>548.115948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148.982313</v>
      </c>
      <c r="Q9">
        <v>10.453965</v>
      </c>
      <c r="R9">
        <v>43.706625000000003</v>
      </c>
      <c r="S9">
        <v>27.63898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19.597822000000001</v>
      </c>
      <c r="AG9">
        <v>49.374993000000003</v>
      </c>
      <c r="AH9">
        <v>179.96245400000001</v>
      </c>
      <c r="AI9">
        <v>0</v>
      </c>
      <c r="AJ9">
        <v>0</v>
      </c>
      <c r="AK9">
        <v>67.823003</v>
      </c>
      <c r="AL9">
        <v>83.664000000000001</v>
      </c>
      <c r="AM9">
        <v>0</v>
      </c>
      <c r="AN9">
        <v>1.1911609999999999</v>
      </c>
      <c r="AO9">
        <v>10.143000000000001</v>
      </c>
      <c r="AP9">
        <v>12.9381</v>
      </c>
      <c r="AQ9">
        <v>66.294849999999997</v>
      </c>
      <c r="AR9">
        <v>36.432000000000002</v>
      </c>
      <c r="AS9">
        <v>37.890520000000002</v>
      </c>
      <c r="AT9">
        <v>15.00135</v>
      </c>
      <c r="AU9">
        <v>0</v>
      </c>
      <c r="AV9">
        <v>52.136844000000004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3141.1993419999994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61.528109999999998</v>
      </c>
      <c r="H10">
        <v>0</v>
      </c>
      <c r="I10">
        <v>0</v>
      </c>
      <c r="J10">
        <v>81.470759999999999</v>
      </c>
      <c r="K10">
        <v>548.115948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148.982313</v>
      </c>
      <c r="Q10">
        <v>10.453965</v>
      </c>
      <c r="R10">
        <v>43.706625000000003</v>
      </c>
      <c r="S10">
        <v>27.63898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19.597822000000001</v>
      </c>
      <c r="AG10">
        <v>49.374993000000003</v>
      </c>
      <c r="AH10">
        <v>179.96245400000001</v>
      </c>
      <c r="AI10">
        <v>0</v>
      </c>
      <c r="AJ10">
        <v>0</v>
      </c>
      <c r="AK10">
        <v>67.823003</v>
      </c>
      <c r="AL10">
        <v>83.664000000000001</v>
      </c>
      <c r="AM10">
        <v>0</v>
      </c>
      <c r="AN10">
        <v>1.1911609999999999</v>
      </c>
      <c r="AO10">
        <v>10.143000000000001</v>
      </c>
      <c r="AP10">
        <v>12.9381</v>
      </c>
      <c r="AQ10">
        <v>66.294849999999997</v>
      </c>
      <c r="AR10">
        <v>36.432000000000002</v>
      </c>
      <c r="AS10">
        <v>37.890520000000002</v>
      </c>
      <c r="AT10">
        <v>15.00135</v>
      </c>
      <c r="AU10">
        <v>0</v>
      </c>
      <c r="AV10">
        <v>52.136844000000004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3141.1993419999994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61.528109999999998</v>
      </c>
      <c r="H11">
        <v>0</v>
      </c>
      <c r="I11">
        <v>0</v>
      </c>
      <c r="J11">
        <v>81.470759999999999</v>
      </c>
      <c r="K11">
        <v>548.71594800000003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148.982313</v>
      </c>
      <c r="Q11">
        <v>10.453965</v>
      </c>
      <c r="R11">
        <v>43.706625000000003</v>
      </c>
      <c r="S11">
        <v>27.63898</v>
      </c>
      <c r="T11">
        <v>3.0945860000000001</v>
      </c>
      <c r="U11">
        <v>348.97500000000002</v>
      </c>
      <c r="V11">
        <v>14.300737</v>
      </c>
      <c r="W11">
        <v>32.170999999999999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19.597822000000001</v>
      </c>
      <c r="AG11">
        <v>49.374993000000003</v>
      </c>
      <c r="AH11">
        <v>179.96245400000001</v>
      </c>
      <c r="AI11">
        <v>0</v>
      </c>
      <c r="AJ11">
        <v>0</v>
      </c>
      <c r="AK11">
        <v>67.823003</v>
      </c>
      <c r="AL11">
        <v>83.664000000000001</v>
      </c>
      <c r="AM11">
        <v>0</v>
      </c>
      <c r="AN11">
        <v>1.1911609999999999</v>
      </c>
      <c r="AO11">
        <v>9.8490000000000002</v>
      </c>
      <c r="AP11">
        <v>12.9381</v>
      </c>
      <c r="AQ11">
        <v>66.294849999999997</v>
      </c>
      <c r="AR11">
        <v>42.503999999999998</v>
      </c>
      <c r="AS11">
        <v>37.890520000000002</v>
      </c>
      <c r="AT11">
        <v>15.00135</v>
      </c>
      <c r="AU11">
        <v>0</v>
      </c>
      <c r="AV11">
        <v>52.788555000000002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3148.229053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61.528109999999998</v>
      </c>
      <c r="H12">
        <v>0</v>
      </c>
      <c r="I12">
        <v>0</v>
      </c>
      <c r="J12">
        <v>81.470759999999999</v>
      </c>
      <c r="K12">
        <v>548.71594800000003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148.982313</v>
      </c>
      <c r="Q12">
        <v>10.953965</v>
      </c>
      <c r="R12">
        <v>43.706625000000003</v>
      </c>
      <c r="S12">
        <v>27.63898</v>
      </c>
      <c r="T12">
        <v>3.0945860000000001</v>
      </c>
      <c r="U12">
        <v>348.97500000000002</v>
      </c>
      <c r="V12">
        <v>14.300737</v>
      </c>
      <c r="W12">
        <v>32.170999999999999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19.597822000000001</v>
      </c>
      <c r="AG12">
        <v>49.374993000000003</v>
      </c>
      <c r="AH12">
        <v>179.96245400000001</v>
      </c>
      <c r="AI12">
        <v>0</v>
      </c>
      <c r="AJ12">
        <v>0</v>
      </c>
      <c r="AK12">
        <v>67.823003</v>
      </c>
      <c r="AL12">
        <v>83.664000000000001</v>
      </c>
      <c r="AM12">
        <v>0</v>
      </c>
      <c r="AN12">
        <v>1.1911609999999999</v>
      </c>
      <c r="AO12">
        <v>9.8490000000000002</v>
      </c>
      <c r="AP12">
        <v>12.9381</v>
      </c>
      <c r="AQ12">
        <v>66.294849999999997</v>
      </c>
      <c r="AR12">
        <v>42.503999999999998</v>
      </c>
      <c r="AS12">
        <v>37.890520000000002</v>
      </c>
      <c r="AT12">
        <v>15.00135</v>
      </c>
      <c r="AU12">
        <v>0</v>
      </c>
      <c r="AV12">
        <v>52.788555000000002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3148.729053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61.528109999999998</v>
      </c>
      <c r="H13">
        <v>0</v>
      </c>
      <c r="I13">
        <v>0</v>
      </c>
      <c r="J13">
        <v>81.470759999999999</v>
      </c>
      <c r="K13">
        <v>548.71594800000003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148.982313</v>
      </c>
      <c r="Q13">
        <v>10.953965</v>
      </c>
      <c r="R13">
        <v>44.906624999999998</v>
      </c>
      <c r="S13">
        <v>27.63898</v>
      </c>
      <c r="T13">
        <v>3.0945860000000001</v>
      </c>
      <c r="U13">
        <v>348.97500000000002</v>
      </c>
      <c r="V13">
        <v>14.300737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19.597822000000001</v>
      </c>
      <c r="AG13">
        <v>49.374993000000003</v>
      </c>
      <c r="AH13">
        <v>179.96245400000001</v>
      </c>
      <c r="AI13">
        <v>0</v>
      </c>
      <c r="AJ13">
        <v>0</v>
      </c>
      <c r="AK13">
        <v>67.823003</v>
      </c>
      <c r="AL13">
        <v>83.664000000000001</v>
      </c>
      <c r="AM13">
        <v>0</v>
      </c>
      <c r="AN13">
        <v>1.1911609999999999</v>
      </c>
      <c r="AO13">
        <v>9.8490000000000002</v>
      </c>
      <c r="AP13">
        <v>12.9381</v>
      </c>
      <c r="AQ13">
        <v>66.294849999999997</v>
      </c>
      <c r="AR13">
        <v>36.432000000000002</v>
      </c>
      <c r="AS13">
        <v>37.890520000000002</v>
      </c>
      <c r="AT13">
        <v>15.00135</v>
      </c>
      <c r="AU13">
        <v>0</v>
      </c>
      <c r="AV13">
        <v>52.788555000000002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3143.8570529999997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61.528109999999998</v>
      </c>
      <c r="H14">
        <v>0</v>
      </c>
      <c r="I14">
        <v>0</v>
      </c>
      <c r="J14">
        <v>81.470759999999999</v>
      </c>
      <c r="K14">
        <v>548.71594800000003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148.982313</v>
      </c>
      <c r="Q14">
        <v>10.953965</v>
      </c>
      <c r="R14">
        <v>44.906624999999998</v>
      </c>
      <c r="S14">
        <v>27.63898</v>
      </c>
      <c r="T14">
        <v>3.0945860000000001</v>
      </c>
      <c r="U14">
        <v>348.97500000000002</v>
      </c>
      <c r="V14">
        <v>14.300737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19.597822000000001</v>
      </c>
      <c r="AG14">
        <v>49.374993000000003</v>
      </c>
      <c r="AH14">
        <v>179.96245400000001</v>
      </c>
      <c r="AI14">
        <v>0</v>
      </c>
      <c r="AJ14">
        <v>0</v>
      </c>
      <c r="AK14">
        <v>67.823003</v>
      </c>
      <c r="AL14">
        <v>83.664000000000001</v>
      </c>
      <c r="AM14">
        <v>0</v>
      </c>
      <c r="AN14">
        <v>1.1911609999999999</v>
      </c>
      <c r="AO14">
        <v>9.8490000000000002</v>
      </c>
      <c r="AP14">
        <v>12.9381</v>
      </c>
      <c r="AQ14">
        <v>66.294849999999997</v>
      </c>
      <c r="AR14">
        <v>36.432000000000002</v>
      </c>
      <c r="AS14">
        <v>37.890520000000002</v>
      </c>
      <c r="AT14">
        <v>15.00135</v>
      </c>
      <c r="AU14">
        <v>0</v>
      </c>
      <c r="AV14">
        <v>52.788555000000002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3143.8570529999997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61.528109999999998</v>
      </c>
      <c r="H15">
        <v>0</v>
      </c>
      <c r="I15">
        <v>0</v>
      </c>
      <c r="J15">
        <v>81.470759999999999</v>
      </c>
      <c r="K15">
        <v>548.71594800000003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148.982313</v>
      </c>
      <c r="Q15">
        <v>10.953965</v>
      </c>
      <c r="R15">
        <v>44.906624999999998</v>
      </c>
      <c r="S15">
        <v>27.63898</v>
      </c>
      <c r="T15">
        <v>3.0945860000000001</v>
      </c>
      <c r="U15">
        <v>348.97500000000002</v>
      </c>
      <c r="V15">
        <v>14.300737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19.597822000000001</v>
      </c>
      <c r="AG15">
        <v>49.374993000000003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0</v>
      </c>
      <c r="AN15">
        <v>1.1911609999999999</v>
      </c>
      <c r="AO15">
        <v>9.8490000000000002</v>
      </c>
      <c r="AP15">
        <v>12.041399999999999</v>
      </c>
      <c r="AQ15">
        <v>66.294849999999997</v>
      </c>
      <c r="AR15">
        <v>42.503999999999998</v>
      </c>
      <c r="AS15">
        <v>37.890520000000002</v>
      </c>
      <c r="AT15">
        <v>15.00135</v>
      </c>
      <c r="AU15">
        <v>0</v>
      </c>
      <c r="AV15">
        <v>52.788555000000002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3143.2223530000001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61.528109999999998</v>
      </c>
      <c r="H16">
        <v>0</v>
      </c>
      <c r="I16">
        <v>0</v>
      </c>
      <c r="J16">
        <v>81.470759999999999</v>
      </c>
      <c r="K16">
        <v>548.71594800000003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148.982313</v>
      </c>
      <c r="Q16">
        <v>10.953965</v>
      </c>
      <c r="R16">
        <v>44.906624999999998</v>
      </c>
      <c r="S16">
        <v>27.63898</v>
      </c>
      <c r="T16">
        <v>3.0945860000000001</v>
      </c>
      <c r="U16">
        <v>348.97500000000002</v>
      </c>
      <c r="V16">
        <v>14.300737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19.597822000000001</v>
      </c>
      <c r="AG16">
        <v>49.374993000000003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0</v>
      </c>
      <c r="AN16">
        <v>1.1911609999999999</v>
      </c>
      <c r="AO16">
        <v>9.8490000000000002</v>
      </c>
      <c r="AP16">
        <v>12.041399999999999</v>
      </c>
      <c r="AQ16">
        <v>66.294849999999997</v>
      </c>
      <c r="AR16">
        <v>42.503999999999998</v>
      </c>
      <c r="AS16">
        <v>37.890520000000002</v>
      </c>
      <c r="AT16">
        <v>15.00135</v>
      </c>
      <c r="AU16">
        <v>0</v>
      </c>
      <c r="AV16">
        <v>52.788555000000002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3143.2223530000001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61.528109999999998</v>
      </c>
      <c r="H17">
        <v>0</v>
      </c>
      <c r="I17">
        <v>0</v>
      </c>
      <c r="J17">
        <v>81.470759999999999</v>
      </c>
      <c r="K17">
        <v>548.71594800000003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148.982313</v>
      </c>
      <c r="Q17">
        <v>10.953965</v>
      </c>
      <c r="R17">
        <v>44.906624999999998</v>
      </c>
      <c r="S17">
        <v>27.63898</v>
      </c>
      <c r="T17">
        <v>3.0945860000000001</v>
      </c>
      <c r="U17">
        <v>348.97500000000002</v>
      </c>
      <c r="V17">
        <v>14.300737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19.597822000000001</v>
      </c>
      <c r="AG17">
        <v>49.374993000000003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0</v>
      </c>
      <c r="AN17">
        <v>1.1911609999999999</v>
      </c>
      <c r="AO17">
        <v>9.8490000000000002</v>
      </c>
      <c r="AP17">
        <v>12.041399999999999</v>
      </c>
      <c r="AQ17">
        <v>66.294849999999997</v>
      </c>
      <c r="AR17">
        <v>36.432000000000002</v>
      </c>
      <c r="AS17">
        <v>37.890520000000002</v>
      </c>
      <c r="AT17">
        <v>15.00135</v>
      </c>
      <c r="AU17">
        <v>0</v>
      </c>
      <c r="AV17">
        <v>52.788555000000002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3137.150353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61.528109999999998</v>
      </c>
      <c r="H18">
        <v>0</v>
      </c>
      <c r="I18">
        <v>0</v>
      </c>
      <c r="J18">
        <v>81.470759999999999</v>
      </c>
      <c r="K18">
        <v>548.71594800000003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148.982313</v>
      </c>
      <c r="Q18">
        <v>10.953965</v>
      </c>
      <c r="R18">
        <v>44.906624999999998</v>
      </c>
      <c r="S18">
        <v>27.63898</v>
      </c>
      <c r="T18">
        <v>3.0945860000000001</v>
      </c>
      <c r="U18">
        <v>348.97500000000002</v>
      </c>
      <c r="V18">
        <v>14.300737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19.597822000000001</v>
      </c>
      <c r="AG18">
        <v>49.374993000000003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0</v>
      </c>
      <c r="AN18">
        <v>1.1911609999999999</v>
      </c>
      <c r="AO18">
        <v>9.8490000000000002</v>
      </c>
      <c r="AP18">
        <v>12.041399999999999</v>
      </c>
      <c r="AQ18">
        <v>66.294849999999997</v>
      </c>
      <c r="AR18">
        <v>36.432000000000002</v>
      </c>
      <c r="AS18">
        <v>37.890520000000002</v>
      </c>
      <c r="AT18">
        <v>15.00135</v>
      </c>
      <c r="AU18">
        <v>0</v>
      </c>
      <c r="AV18">
        <v>52.788555000000002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3137.150353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61.528109999999998</v>
      </c>
      <c r="H19">
        <v>0</v>
      </c>
      <c r="I19">
        <v>0</v>
      </c>
      <c r="J19">
        <v>81.470759999999999</v>
      </c>
      <c r="K19">
        <v>548.71594800000003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148.982313</v>
      </c>
      <c r="Q19">
        <v>10.953965</v>
      </c>
      <c r="R19">
        <v>44.906624999999998</v>
      </c>
      <c r="S19">
        <v>27.63898</v>
      </c>
      <c r="T19">
        <v>3.0945860000000001</v>
      </c>
      <c r="U19">
        <v>348.97500000000002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19.597822000000001</v>
      </c>
      <c r="AG19">
        <v>49.374993000000003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0</v>
      </c>
      <c r="AN19">
        <v>1.1911609999999999</v>
      </c>
      <c r="AO19">
        <v>9.8490000000000002</v>
      </c>
      <c r="AP19">
        <v>12.041399999999999</v>
      </c>
      <c r="AQ19">
        <v>66.294849999999997</v>
      </c>
      <c r="AR19">
        <v>42.503999999999998</v>
      </c>
      <c r="AS19">
        <v>37.890520000000002</v>
      </c>
      <c r="AT19">
        <v>15.00135</v>
      </c>
      <c r="AU19">
        <v>0</v>
      </c>
      <c r="AV19">
        <v>52.788555000000002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3143.2223530000001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61.528109999999998</v>
      </c>
      <c r="H20">
        <v>0</v>
      </c>
      <c r="I20">
        <v>0</v>
      </c>
      <c r="J20">
        <v>81.470759999999999</v>
      </c>
      <c r="K20">
        <v>548.71594800000003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148.982313</v>
      </c>
      <c r="Q20">
        <v>10.953965</v>
      </c>
      <c r="R20">
        <v>44.906624999999998</v>
      </c>
      <c r="S20">
        <v>27.63898</v>
      </c>
      <c r="T20">
        <v>3.0945860000000001</v>
      </c>
      <c r="U20">
        <v>348.97500000000002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29.396733999999999</v>
      </c>
      <c r="AG20">
        <v>49.374993000000003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0</v>
      </c>
      <c r="AN20">
        <v>1.1911609999999999</v>
      </c>
      <c r="AO20">
        <v>9.8490000000000002</v>
      </c>
      <c r="AP20">
        <v>12.041399999999999</v>
      </c>
      <c r="AQ20">
        <v>66.294849999999997</v>
      </c>
      <c r="AR20">
        <v>42.503999999999998</v>
      </c>
      <c r="AS20">
        <v>37.890520000000002</v>
      </c>
      <c r="AT20">
        <v>15.00135</v>
      </c>
      <c r="AU20">
        <v>0</v>
      </c>
      <c r="AV20">
        <v>52.788555000000002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3153.0212649999994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61.528109999999998</v>
      </c>
      <c r="H21">
        <v>0</v>
      </c>
      <c r="I21">
        <v>0</v>
      </c>
      <c r="J21">
        <v>81.470759999999999</v>
      </c>
      <c r="K21">
        <v>548.71594800000003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148.982313</v>
      </c>
      <c r="Q21">
        <v>10.953965</v>
      </c>
      <c r="R21">
        <v>44.906624999999998</v>
      </c>
      <c r="S21">
        <v>27.63898</v>
      </c>
      <c r="T21">
        <v>3.0945860000000001</v>
      </c>
      <c r="U21">
        <v>348.97500000000002</v>
      </c>
      <c r="V21">
        <v>14.300737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29.396733999999999</v>
      </c>
      <c r="AG21">
        <v>49.374993000000003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0</v>
      </c>
      <c r="AN21">
        <v>1.1911609999999999</v>
      </c>
      <c r="AO21">
        <v>9.8490000000000002</v>
      </c>
      <c r="AP21">
        <v>12.041399999999999</v>
      </c>
      <c r="AQ21">
        <v>66.294849999999997</v>
      </c>
      <c r="AR21">
        <v>36.432000000000002</v>
      </c>
      <c r="AS21">
        <v>37.890520000000002</v>
      </c>
      <c r="AT21">
        <v>15.00135</v>
      </c>
      <c r="AU21">
        <v>0</v>
      </c>
      <c r="AV21">
        <v>52.788555000000002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3146.9492649999993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61.528109999999998</v>
      </c>
      <c r="H22">
        <v>0</v>
      </c>
      <c r="I22">
        <v>0</v>
      </c>
      <c r="J22">
        <v>81.470759999999999</v>
      </c>
      <c r="K22">
        <v>548.71594800000003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148.982313</v>
      </c>
      <c r="Q22">
        <v>10.953965</v>
      </c>
      <c r="R22">
        <v>44.906624999999998</v>
      </c>
      <c r="S22">
        <v>27.63898</v>
      </c>
      <c r="T22">
        <v>3.0945860000000001</v>
      </c>
      <c r="U22">
        <v>348.97500000000002</v>
      </c>
      <c r="V22">
        <v>14.300737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29.396733999999999</v>
      </c>
      <c r="AG22">
        <v>49.374993000000003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0</v>
      </c>
      <c r="AN22">
        <v>1.1911609999999999</v>
      </c>
      <c r="AO22">
        <v>9.8490000000000002</v>
      </c>
      <c r="AP22">
        <v>12.041399999999999</v>
      </c>
      <c r="AQ22">
        <v>66.294849999999997</v>
      </c>
      <c r="AR22">
        <v>36.432000000000002</v>
      </c>
      <c r="AS22">
        <v>37.890520000000002</v>
      </c>
      <c r="AT22">
        <v>15.00135</v>
      </c>
      <c r="AU22">
        <v>0</v>
      </c>
      <c r="AV22">
        <v>52.788555000000002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3146.9492649999993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61.528109999999998</v>
      </c>
      <c r="H23">
        <v>0</v>
      </c>
      <c r="I23">
        <v>0</v>
      </c>
      <c r="J23">
        <v>81.470759999999999</v>
      </c>
      <c r="K23">
        <v>548.71594800000003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148.982313</v>
      </c>
      <c r="Q23">
        <v>10.953965</v>
      </c>
      <c r="R23">
        <v>44.906624999999998</v>
      </c>
      <c r="S23">
        <v>27.63898</v>
      </c>
      <c r="T23">
        <v>3.0945860000000001</v>
      </c>
      <c r="U23">
        <v>348.97500000000002</v>
      </c>
      <c r="V23">
        <v>14.300737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29.396733999999999</v>
      </c>
      <c r="AG23">
        <v>49.374993000000003</v>
      </c>
      <c r="AH23">
        <v>179.96245400000001</v>
      </c>
      <c r="AI23">
        <v>4.2720919999999998</v>
      </c>
      <c r="AJ23">
        <v>0</v>
      </c>
      <c r="AK23">
        <v>67.823003</v>
      </c>
      <c r="AL23">
        <v>77.853999999999999</v>
      </c>
      <c r="AM23">
        <v>0</v>
      </c>
      <c r="AN23">
        <v>1.1911609999999999</v>
      </c>
      <c r="AO23">
        <v>9.5549999999999997</v>
      </c>
      <c r="AP23">
        <v>12.041399999999999</v>
      </c>
      <c r="AQ23">
        <v>66.294849999999997</v>
      </c>
      <c r="AR23">
        <v>42.503999999999998</v>
      </c>
      <c r="AS23">
        <v>37.890520000000002</v>
      </c>
      <c r="AT23">
        <v>15.00135</v>
      </c>
      <c r="AU23">
        <v>0</v>
      </c>
      <c r="AV23">
        <v>52.788555000000002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3156.9993569999997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61.528109999999998</v>
      </c>
      <c r="H24">
        <v>0</v>
      </c>
      <c r="I24">
        <v>0</v>
      </c>
      <c r="J24">
        <v>81.470759999999999</v>
      </c>
      <c r="K24">
        <v>548.71594800000003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148.982313</v>
      </c>
      <c r="Q24">
        <v>10.953965</v>
      </c>
      <c r="R24">
        <v>44.906624999999998</v>
      </c>
      <c r="S24">
        <v>27.63898</v>
      </c>
      <c r="T24">
        <v>3.0945860000000001</v>
      </c>
      <c r="U24">
        <v>348.97500000000002</v>
      </c>
      <c r="V24">
        <v>14.300737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29.396733999999999</v>
      </c>
      <c r="AG24">
        <v>49.374993000000003</v>
      </c>
      <c r="AH24">
        <v>179.96245400000001</v>
      </c>
      <c r="AI24">
        <v>9.1544819999999998</v>
      </c>
      <c r="AJ24">
        <v>0</v>
      </c>
      <c r="AK24">
        <v>67.823003</v>
      </c>
      <c r="AL24">
        <v>77.853999999999999</v>
      </c>
      <c r="AM24">
        <v>0</v>
      </c>
      <c r="AN24">
        <v>1.1911609999999999</v>
      </c>
      <c r="AO24">
        <v>9.5549999999999997</v>
      </c>
      <c r="AP24">
        <v>12.041399999999999</v>
      </c>
      <c r="AQ24">
        <v>66.294849999999997</v>
      </c>
      <c r="AR24">
        <v>42.503999999999998</v>
      </c>
      <c r="AS24">
        <v>37.890520000000002</v>
      </c>
      <c r="AT24">
        <v>15.00135</v>
      </c>
      <c r="AU24">
        <v>0</v>
      </c>
      <c r="AV24">
        <v>52.788555000000002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3161.8817469999995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61.528109999999998</v>
      </c>
      <c r="H25">
        <v>0</v>
      </c>
      <c r="I25">
        <v>0</v>
      </c>
      <c r="J25">
        <v>81.470759999999999</v>
      </c>
      <c r="K25">
        <v>548.71594800000003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148.982313</v>
      </c>
      <c r="Q25">
        <v>10.953965</v>
      </c>
      <c r="R25">
        <v>44.906624999999998</v>
      </c>
      <c r="S25">
        <v>27.63898</v>
      </c>
      <c r="T25">
        <v>3.0945860000000001</v>
      </c>
      <c r="U25">
        <v>348.97500000000002</v>
      </c>
      <c r="V25">
        <v>14.300737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29.396733999999999</v>
      </c>
      <c r="AG25">
        <v>49.374993000000003</v>
      </c>
      <c r="AH25">
        <v>179.96245400000001</v>
      </c>
      <c r="AI25">
        <v>12.205976</v>
      </c>
      <c r="AJ25">
        <v>0</v>
      </c>
      <c r="AK25">
        <v>67.823003</v>
      </c>
      <c r="AL25">
        <v>77.853999999999999</v>
      </c>
      <c r="AM25">
        <v>0</v>
      </c>
      <c r="AN25">
        <v>1.1911609999999999</v>
      </c>
      <c r="AO25">
        <v>9.5549999999999997</v>
      </c>
      <c r="AP25">
        <v>12.041399999999999</v>
      </c>
      <c r="AQ25">
        <v>66.294849999999997</v>
      </c>
      <c r="AR25">
        <v>36.432000000000002</v>
      </c>
      <c r="AS25">
        <v>37.890520000000002</v>
      </c>
      <c r="AT25">
        <v>15.00135</v>
      </c>
      <c r="AU25">
        <v>0</v>
      </c>
      <c r="AV25">
        <v>52.788555000000002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3158.8612409999996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61.528109999999998</v>
      </c>
      <c r="H26">
        <v>0</v>
      </c>
      <c r="I26">
        <v>0</v>
      </c>
      <c r="J26">
        <v>81.470759999999999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148.982313</v>
      </c>
      <c r="Q26">
        <v>10.953965</v>
      </c>
      <c r="R26">
        <v>44.906624999999998</v>
      </c>
      <c r="S26">
        <v>27.63898</v>
      </c>
      <c r="T26">
        <v>3.0945860000000001</v>
      </c>
      <c r="U26">
        <v>348.97500000000002</v>
      </c>
      <c r="V26">
        <v>14.300737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29.396733999999999</v>
      </c>
      <c r="AG26">
        <v>49.374993000000003</v>
      </c>
      <c r="AH26">
        <v>179.96245400000001</v>
      </c>
      <c r="AI26">
        <v>78.386778000000007</v>
      </c>
      <c r="AJ26">
        <v>0</v>
      </c>
      <c r="AK26">
        <v>67.823003</v>
      </c>
      <c r="AL26">
        <v>77.853999999999999</v>
      </c>
      <c r="AM26">
        <v>0</v>
      </c>
      <c r="AN26">
        <v>1.1911609999999999</v>
      </c>
      <c r="AO26">
        <v>9.5549999999999997</v>
      </c>
      <c r="AP26">
        <v>12.041399999999999</v>
      </c>
      <c r="AQ26">
        <v>66.294849999999997</v>
      </c>
      <c r="AR26">
        <v>36.432000000000002</v>
      </c>
      <c r="AS26">
        <v>37.890520000000002</v>
      </c>
      <c r="AT26">
        <v>15.00135</v>
      </c>
      <c r="AU26">
        <v>0</v>
      </c>
      <c r="AV26">
        <v>52.788555000000002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3225.0420429999995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61.528109999999998</v>
      </c>
      <c r="H27">
        <v>0</v>
      </c>
      <c r="I27">
        <v>0</v>
      </c>
      <c r="J27">
        <v>80.112914000000004</v>
      </c>
      <c r="K27">
        <v>548.71594800000003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148.982313</v>
      </c>
      <c r="Q27">
        <v>10.953965</v>
      </c>
      <c r="R27">
        <v>44.906624999999998</v>
      </c>
      <c r="S27">
        <v>27.63898</v>
      </c>
      <c r="T27">
        <v>3.0945860000000001</v>
      </c>
      <c r="U27">
        <v>348.97500000000002</v>
      </c>
      <c r="V27">
        <v>14.300737</v>
      </c>
      <c r="W27">
        <v>32.170999999999999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49.374993000000003</v>
      </c>
      <c r="AH27">
        <v>179.96245400000001</v>
      </c>
      <c r="AI27">
        <v>78.386778000000007</v>
      </c>
      <c r="AJ27">
        <v>0</v>
      </c>
      <c r="AK27">
        <v>67.823003</v>
      </c>
      <c r="AL27">
        <v>77.853999999999999</v>
      </c>
      <c r="AM27">
        <v>0</v>
      </c>
      <c r="AN27">
        <v>1.1911609999999999</v>
      </c>
      <c r="AO27">
        <v>9.5549999999999997</v>
      </c>
      <c r="AP27">
        <v>12.041399999999999</v>
      </c>
      <c r="AQ27">
        <v>66.294849999999997</v>
      </c>
      <c r="AR27">
        <v>36.432000000000002</v>
      </c>
      <c r="AS27">
        <v>37.890520000000002</v>
      </c>
      <c r="AT27">
        <v>15.00135</v>
      </c>
      <c r="AU27">
        <v>0</v>
      </c>
      <c r="AV27">
        <v>51.876159999999999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3239.0915139999988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61.528109999999998</v>
      </c>
      <c r="H28">
        <v>0</v>
      </c>
      <c r="I28">
        <v>0</v>
      </c>
      <c r="J28">
        <v>80.112914000000004</v>
      </c>
      <c r="K28">
        <v>548.71594800000003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148.982313</v>
      </c>
      <c r="Q28">
        <v>10.953965</v>
      </c>
      <c r="R28">
        <v>44.906624999999998</v>
      </c>
      <c r="S28">
        <v>27.63898</v>
      </c>
      <c r="T28">
        <v>3.0945860000000001</v>
      </c>
      <c r="U28">
        <v>348.97500000000002</v>
      </c>
      <c r="V28">
        <v>14.300737</v>
      </c>
      <c r="W28">
        <v>32.170999999999999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49.374993000000003</v>
      </c>
      <c r="AH28">
        <v>179.96245400000001</v>
      </c>
      <c r="AI28">
        <v>78.386778000000007</v>
      </c>
      <c r="AJ28">
        <v>0</v>
      </c>
      <c r="AK28">
        <v>67.823003</v>
      </c>
      <c r="AL28">
        <v>77.853999999999999</v>
      </c>
      <c r="AM28">
        <v>0</v>
      </c>
      <c r="AN28">
        <v>1.1911609999999999</v>
      </c>
      <c r="AO28">
        <v>9.5549999999999997</v>
      </c>
      <c r="AP28">
        <v>12.041399999999999</v>
      </c>
      <c r="AQ28">
        <v>66.294849999999997</v>
      </c>
      <c r="AR28">
        <v>36.432000000000002</v>
      </c>
      <c r="AS28">
        <v>37.890520000000002</v>
      </c>
      <c r="AT28">
        <v>15.00135</v>
      </c>
      <c r="AU28">
        <v>0</v>
      </c>
      <c r="AV28">
        <v>51.876159999999999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3239.0915139999988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61.528109999999998</v>
      </c>
      <c r="H29">
        <v>0</v>
      </c>
      <c r="I29">
        <v>0</v>
      </c>
      <c r="J29">
        <v>80.112914000000004</v>
      </c>
      <c r="K29">
        <v>548.71594800000003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148.982313</v>
      </c>
      <c r="Q29">
        <v>10.953965</v>
      </c>
      <c r="R29">
        <v>44.906624999999998</v>
      </c>
      <c r="S29">
        <v>27.63898</v>
      </c>
      <c r="T29">
        <v>3.0945860000000001</v>
      </c>
      <c r="U29">
        <v>346.5</v>
      </c>
      <c r="V29">
        <v>14.300737</v>
      </c>
      <c r="W29">
        <v>32.170999999999999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49.374993000000003</v>
      </c>
      <c r="AH29">
        <v>179.96245400000001</v>
      </c>
      <c r="AI29">
        <v>78.386778000000007</v>
      </c>
      <c r="AJ29">
        <v>0</v>
      </c>
      <c r="AK29">
        <v>67.823003</v>
      </c>
      <c r="AL29">
        <v>77.853999999999999</v>
      </c>
      <c r="AM29">
        <v>0</v>
      </c>
      <c r="AN29">
        <v>1.1911609999999999</v>
      </c>
      <c r="AO29">
        <v>9.3491999999999997</v>
      </c>
      <c r="AP29">
        <v>12.041399999999999</v>
      </c>
      <c r="AQ29">
        <v>66.294849999999997</v>
      </c>
      <c r="AR29">
        <v>36.432000000000002</v>
      </c>
      <c r="AS29">
        <v>37.890520000000002</v>
      </c>
      <c r="AT29">
        <v>15.00135</v>
      </c>
      <c r="AU29">
        <v>0</v>
      </c>
      <c r="AV29">
        <v>51.876159999999999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3236.4107139999996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61.528109999999998</v>
      </c>
      <c r="H30">
        <v>0</v>
      </c>
      <c r="I30">
        <v>0</v>
      </c>
      <c r="J30">
        <v>80.112914000000004</v>
      </c>
      <c r="K30">
        <v>548.71594800000003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148.982313</v>
      </c>
      <c r="Q30">
        <v>10.953965</v>
      </c>
      <c r="R30">
        <v>44.906624999999998</v>
      </c>
      <c r="S30">
        <v>27.63898</v>
      </c>
      <c r="T30">
        <v>3.0945860000000001</v>
      </c>
      <c r="U30">
        <v>346.5</v>
      </c>
      <c r="V30">
        <v>14.300737</v>
      </c>
      <c r="W30">
        <v>32.170999999999999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49.374993000000003</v>
      </c>
      <c r="AH30">
        <v>179.96245400000001</v>
      </c>
      <c r="AI30">
        <v>58.790083000000003</v>
      </c>
      <c r="AJ30">
        <v>0</v>
      </c>
      <c r="AK30">
        <v>67.823003</v>
      </c>
      <c r="AL30">
        <v>77.853999999999999</v>
      </c>
      <c r="AM30">
        <v>0</v>
      </c>
      <c r="AN30">
        <v>1.1911609999999999</v>
      </c>
      <c r="AO30">
        <v>9.0846</v>
      </c>
      <c r="AP30">
        <v>12.041399999999999</v>
      </c>
      <c r="AQ30">
        <v>66.294849999999997</v>
      </c>
      <c r="AR30">
        <v>36.432000000000002</v>
      </c>
      <c r="AS30">
        <v>37.890520000000002</v>
      </c>
      <c r="AT30">
        <v>15.00135</v>
      </c>
      <c r="AU30">
        <v>0</v>
      </c>
      <c r="AV30">
        <v>51.876159999999999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3216.549418999999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61.528109999999998</v>
      </c>
      <c r="H31">
        <v>0</v>
      </c>
      <c r="I31">
        <v>0</v>
      </c>
      <c r="J31">
        <v>80.112914000000004</v>
      </c>
      <c r="K31">
        <v>548.71594800000003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148.982313</v>
      </c>
      <c r="Q31">
        <v>10.953965</v>
      </c>
      <c r="R31">
        <v>44.906624999999998</v>
      </c>
      <c r="S31">
        <v>27.63898</v>
      </c>
      <c r="T31">
        <v>3.0945860000000001</v>
      </c>
      <c r="U31">
        <v>346.5</v>
      </c>
      <c r="V31">
        <v>14.300737</v>
      </c>
      <c r="W31">
        <v>32.170999999999999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49.374993000000003</v>
      </c>
      <c r="AH31">
        <v>179.96245400000001</v>
      </c>
      <c r="AI31">
        <v>78.386778000000007</v>
      </c>
      <c r="AJ31">
        <v>0</v>
      </c>
      <c r="AK31">
        <v>67.823003</v>
      </c>
      <c r="AL31">
        <v>77.853999999999999</v>
      </c>
      <c r="AM31">
        <v>0</v>
      </c>
      <c r="AN31">
        <v>1.1911609999999999</v>
      </c>
      <c r="AO31">
        <v>9.0258000000000003</v>
      </c>
      <c r="AP31">
        <v>12.041399999999999</v>
      </c>
      <c r="AQ31">
        <v>66.294849999999997</v>
      </c>
      <c r="AR31">
        <v>36.432000000000002</v>
      </c>
      <c r="AS31">
        <v>37.890520000000002</v>
      </c>
      <c r="AT31">
        <v>15.00135</v>
      </c>
      <c r="AU31">
        <v>0</v>
      </c>
      <c r="AV31">
        <v>51.485132999999998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3235.6962869999998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61.528109999999998</v>
      </c>
      <c r="H32">
        <v>0</v>
      </c>
      <c r="I32">
        <v>0</v>
      </c>
      <c r="J32">
        <v>80.112914000000004</v>
      </c>
      <c r="K32">
        <v>548.71594800000003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148.982313</v>
      </c>
      <c r="Q32">
        <v>10.953965</v>
      </c>
      <c r="R32">
        <v>44.906624999999998</v>
      </c>
      <c r="S32">
        <v>27.63898</v>
      </c>
      <c r="T32">
        <v>3.0945860000000001</v>
      </c>
      <c r="U32">
        <v>346.5</v>
      </c>
      <c r="V32">
        <v>14.300737</v>
      </c>
      <c r="W32">
        <v>32.170999999999999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49.374993000000003</v>
      </c>
      <c r="AH32">
        <v>179.96245400000001</v>
      </c>
      <c r="AI32">
        <v>7.6287349999999998</v>
      </c>
      <c r="AJ32">
        <v>0</v>
      </c>
      <c r="AK32">
        <v>67.823003</v>
      </c>
      <c r="AL32">
        <v>77.853999999999999</v>
      </c>
      <c r="AM32">
        <v>0</v>
      </c>
      <c r="AN32">
        <v>1.1911609999999999</v>
      </c>
      <c r="AO32">
        <v>9.0258000000000003</v>
      </c>
      <c r="AP32">
        <v>12.041399999999999</v>
      </c>
      <c r="AQ32">
        <v>66.294849999999997</v>
      </c>
      <c r="AR32">
        <v>36.432000000000002</v>
      </c>
      <c r="AS32">
        <v>37.890520000000002</v>
      </c>
      <c r="AT32">
        <v>15.00135</v>
      </c>
      <c r="AU32">
        <v>0</v>
      </c>
      <c r="AV32">
        <v>51.485132999999998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3164.938243999999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61.528109999999998</v>
      </c>
      <c r="H33">
        <v>0</v>
      </c>
      <c r="I33">
        <v>0</v>
      </c>
      <c r="J33">
        <v>80.112914000000004</v>
      </c>
      <c r="K33">
        <v>548.71594800000003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148.982313</v>
      </c>
      <c r="Q33">
        <v>10.953965</v>
      </c>
      <c r="R33">
        <v>44.906624999999998</v>
      </c>
      <c r="S33">
        <v>27.63898</v>
      </c>
      <c r="T33">
        <v>3.0945860000000001</v>
      </c>
      <c r="U33">
        <v>346.5</v>
      </c>
      <c r="V33">
        <v>14.300737</v>
      </c>
      <c r="W33">
        <v>32.170999999999999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49.374993000000003</v>
      </c>
      <c r="AH33">
        <v>179.96245400000001</v>
      </c>
      <c r="AI33">
        <v>4.2720919999999998</v>
      </c>
      <c r="AJ33">
        <v>0</v>
      </c>
      <c r="AK33">
        <v>67.823003</v>
      </c>
      <c r="AL33">
        <v>77.853999999999999</v>
      </c>
      <c r="AM33">
        <v>0</v>
      </c>
      <c r="AN33">
        <v>1.1911609999999999</v>
      </c>
      <c r="AO33">
        <v>8.8788</v>
      </c>
      <c r="AP33">
        <v>12.041399999999999</v>
      </c>
      <c r="AQ33">
        <v>66.294849999999997</v>
      </c>
      <c r="AR33">
        <v>36.432000000000002</v>
      </c>
      <c r="AS33">
        <v>37.890520000000002</v>
      </c>
      <c r="AT33">
        <v>15.00135</v>
      </c>
      <c r="AU33">
        <v>0</v>
      </c>
      <c r="AV33">
        <v>51.485132999999998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3161.4346009999999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61.528109999999998</v>
      </c>
      <c r="H34">
        <v>0</v>
      </c>
      <c r="I34">
        <v>0</v>
      </c>
      <c r="J34">
        <v>80.112914000000004</v>
      </c>
      <c r="K34">
        <v>548.71594800000003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148.982313</v>
      </c>
      <c r="Q34">
        <v>10.953965</v>
      </c>
      <c r="R34">
        <v>44.906624999999998</v>
      </c>
      <c r="S34">
        <v>27.63898</v>
      </c>
      <c r="T34">
        <v>3.0945860000000001</v>
      </c>
      <c r="U34">
        <v>346.5</v>
      </c>
      <c r="V34">
        <v>14.300737</v>
      </c>
      <c r="W34">
        <v>32.170999999999999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49.374993000000003</v>
      </c>
      <c r="AH34">
        <v>179.96245400000001</v>
      </c>
      <c r="AI34">
        <v>4.2720919999999998</v>
      </c>
      <c r="AJ34">
        <v>0</v>
      </c>
      <c r="AK34">
        <v>67.823003</v>
      </c>
      <c r="AL34">
        <v>77.853999999999999</v>
      </c>
      <c r="AM34">
        <v>0</v>
      </c>
      <c r="AN34">
        <v>1.1911609999999999</v>
      </c>
      <c r="AO34">
        <v>8.8788</v>
      </c>
      <c r="AP34">
        <v>12.041399999999999</v>
      </c>
      <c r="AQ34">
        <v>66.294849999999997</v>
      </c>
      <c r="AR34">
        <v>36.432000000000002</v>
      </c>
      <c r="AS34">
        <v>37.890520000000002</v>
      </c>
      <c r="AT34">
        <v>15.00135</v>
      </c>
      <c r="AU34">
        <v>0</v>
      </c>
      <c r="AV34">
        <v>51.485132999999998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3161.4346009999999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61.260596</v>
      </c>
      <c r="H35">
        <v>0</v>
      </c>
      <c r="I35">
        <v>0</v>
      </c>
      <c r="J35">
        <v>80.112914000000004</v>
      </c>
      <c r="K35">
        <v>548.71594800000003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148.982313</v>
      </c>
      <c r="Q35">
        <v>10.953965</v>
      </c>
      <c r="R35">
        <v>44.906624999999998</v>
      </c>
      <c r="S35">
        <v>27.63898</v>
      </c>
      <c r="T35">
        <v>3.0945860000000001</v>
      </c>
      <c r="U35">
        <v>346.5</v>
      </c>
      <c r="V35">
        <v>14.300737</v>
      </c>
      <c r="W35">
        <v>32.170999999999999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49.374993000000003</v>
      </c>
      <c r="AH35">
        <v>179.96245400000001</v>
      </c>
      <c r="AI35">
        <v>4.2720919999999998</v>
      </c>
      <c r="AJ35">
        <v>0</v>
      </c>
      <c r="AK35">
        <v>67.823003</v>
      </c>
      <c r="AL35">
        <v>77.853999999999999</v>
      </c>
      <c r="AM35">
        <v>0</v>
      </c>
      <c r="AN35">
        <v>1.1911609999999999</v>
      </c>
      <c r="AO35">
        <v>8.8788</v>
      </c>
      <c r="AP35">
        <v>5.7645</v>
      </c>
      <c r="AQ35">
        <v>66.294849999999997</v>
      </c>
      <c r="AR35">
        <v>36.432000000000002</v>
      </c>
      <c r="AS35">
        <v>37.890520000000002</v>
      </c>
      <c r="AT35">
        <v>15.00135</v>
      </c>
      <c r="AU35">
        <v>0</v>
      </c>
      <c r="AV35">
        <v>50.833423000000003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3154.2384769999999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61.260596</v>
      </c>
      <c r="H36">
        <v>0</v>
      </c>
      <c r="I36">
        <v>0</v>
      </c>
      <c r="J36">
        <v>80.112914000000004</v>
      </c>
      <c r="K36">
        <v>548.71594800000003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148.982313</v>
      </c>
      <c r="Q36">
        <v>10.953965</v>
      </c>
      <c r="R36">
        <v>44.906624999999998</v>
      </c>
      <c r="S36">
        <v>27.63898</v>
      </c>
      <c r="T36">
        <v>3.0945860000000001</v>
      </c>
      <c r="U36">
        <v>346.5</v>
      </c>
      <c r="V36">
        <v>14.300737</v>
      </c>
      <c r="W36">
        <v>32.170999999999999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49.374993000000003</v>
      </c>
      <c r="AH36">
        <v>179.96245400000001</v>
      </c>
      <c r="AI36">
        <v>4.2720919999999998</v>
      </c>
      <c r="AJ36">
        <v>0</v>
      </c>
      <c r="AK36">
        <v>67.823003</v>
      </c>
      <c r="AL36">
        <v>77.853999999999999</v>
      </c>
      <c r="AM36">
        <v>0</v>
      </c>
      <c r="AN36">
        <v>1.1911609999999999</v>
      </c>
      <c r="AO36">
        <v>9.0258000000000003</v>
      </c>
      <c r="AP36">
        <v>5.7645</v>
      </c>
      <c r="AQ36">
        <v>66.294849999999997</v>
      </c>
      <c r="AR36">
        <v>36.432000000000002</v>
      </c>
      <c r="AS36">
        <v>37.890520000000002</v>
      </c>
      <c r="AT36">
        <v>15.00135</v>
      </c>
      <c r="AU36">
        <v>0</v>
      </c>
      <c r="AV36">
        <v>50.833423000000003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3154.3854769999998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61.260596</v>
      </c>
      <c r="H37">
        <v>0</v>
      </c>
      <c r="I37">
        <v>0</v>
      </c>
      <c r="J37">
        <v>80.112914000000004</v>
      </c>
      <c r="K37">
        <v>548.71594800000003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148.982313</v>
      </c>
      <c r="Q37">
        <v>10.953965</v>
      </c>
      <c r="R37">
        <v>44.906624999999998</v>
      </c>
      <c r="S37">
        <v>27.63898</v>
      </c>
      <c r="T37">
        <v>3.0945860000000001</v>
      </c>
      <c r="U37">
        <v>346.5</v>
      </c>
      <c r="V37">
        <v>14.300737</v>
      </c>
      <c r="W37">
        <v>32.170999999999999</v>
      </c>
      <c r="X37">
        <v>148.30237500000001</v>
      </c>
      <c r="Y37">
        <v>0</v>
      </c>
      <c r="Z37">
        <v>13.041600000000001</v>
      </c>
      <c r="AA37">
        <v>28.09872</v>
      </c>
      <c r="AB37">
        <v>48.499828999999998</v>
      </c>
      <c r="AC37">
        <v>23.197434000000001</v>
      </c>
      <c r="AD37">
        <v>43.536136999999997</v>
      </c>
      <c r="AE37">
        <v>59.175403000000003</v>
      </c>
      <c r="AF37">
        <v>39.195646000000004</v>
      </c>
      <c r="AG37">
        <v>49.374993000000003</v>
      </c>
      <c r="AH37">
        <v>179.96245400000001</v>
      </c>
      <c r="AI37">
        <v>4.2720919999999998</v>
      </c>
      <c r="AJ37">
        <v>0</v>
      </c>
      <c r="AK37">
        <v>67.823003</v>
      </c>
      <c r="AL37">
        <v>77.853999999999999</v>
      </c>
      <c r="AM37">
        <v>0</v>
      </c>
      <c r="AN37">
        <v>1.1911609999999999</v>
      </c>
      <c r="AO37">
        <v>8.9963999999999995</v>
      </c>
      <c r="AP37">
        <v>5.7645</v>
      </c>
      <c r="AQ37">
        <v>66.294849999999997</v>
      </c>
      <c r="AR37">
        <v>36.432000000000002</v>
      </c>
      <c r="AS37">
        <v>37.890520000000002</v>
      </c>
      <c r="AT37">
        <v>15.00135</v>
      </c>
      <c r="AU37">
        <v>0</v>
      </c>
      <c r="AV37">
        <v>50.833423000000003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3128.6728979999998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61.260596</v>
      </c>
      <c r="H38">
        <v>0</v>
      </c>
      <c r="I38">
        <v>0</v>
      </c>
      <c r="J38">
        <v>80.112914000000004</v>
      </c>
      <c r="K38">
        <v>548.71594800000003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148.982313</v>
      </c>
      <c r="Q38">
        <v>10.953965</v>
      </c>
      <c r="R38">
        <v>44.906624999999998</v>
      </c>
      <c r="S38">
        <v>27.63898</v>
      </c>
      <c r="T38">
        <v>3.0945860000000001</v>
      </c>
      <c r="U38">
        <v>346.5</v>
      </c>
      <c r="V38">
        <v>14.300737</v>
      </c>
      <c r="W38">
        <v>32.170999999999999</v>
      </c>
      <c r="X38">
        <v>148.30237500000001</v>
      </c>
      <c r="Y38">
        <v>0</v>
      </c>
      <c r="Z38">
        <v>13.041600000000001</v>
      </c>
      <c r="AA38">
        <v>28.09872</v>
      </c>
      <c r="AB38">
        <v>48.499828999999998</v>
      </c>
      <c r="AC38">
        <v>23.197434000000001</v>
      </c>
      <c r="AD38">
        <v>43.536136999999997</v>
      </c>
      <c r="AE38">
        <v>59.175403000000003</v>
      </c>
      <c r="AF38">
        <v>39.195646000000004</v>
      </c>
      <c r="AG38">
        <v>49.374993000000003</v>
      </c>
      <c r="AH38">
        <v>179.96245400000001</v>
      </c>
      <c r="AI38">
        <v>4.2720919999999998</v>
      </c>
      <c r="AJ38">
        <v>0</v>
      </c>
      <c r="AK38">
        <v>67.823003</v>
      </c>
      <c r="AL38">
        <v>77.853999999999999</v>
      </c>
      <c r="AM38">
        <v>0</v>
      </c>
      <c r="AN38">
        <v>1.1911609999999999</v>
      </c>
      <c r="AO38">
        <v>8.9963999999999995</v>
      </c>
      <c r="AP38">
        <v>12.041399999999999</v>
      </c>
      <c r="AQ38">
        <v>66.294849999999997</v>
      </c>
      <c r="AR38">
        <v>36.432000000000002</v>
      </c>
      <c r="AS38">
        <v>37.890520000000002</v>
      </c>
      <c r="AT38">
        <v>15.00135</v>
      </c>
      <c r="AU38">
        <v>0</v>
      </c>
      <c r="AV38">
        <v>50.833423000000003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3134.9497979999996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61.260596</v>
      </c>
      <c r="H39">
        <v>0</v>
      </c>
      <c r="I39">
        <v>0</v>
      </c>
      <c r="J39">
        <v>78.755067999999994</v>
      </c>
      <c r="K39">
        <v>548.71594800000003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148.982313</v>
      </c>
      <c r="Q39">
        <v>10.953965</v>
      </c>
      <c r="R39">
        <v>44.906624999999998</v>
      </c>
      <c r="S39">
        <v>27.63898</v>
      </c>
      <c r="T39">
        <v>3.0945860000000001</v>
      </c>
      <c r="U39">
        <v>346.5</v>
      </c>
      <c r="V39">
        <v>14.300737</v>
      </c>
      <c r="W39">
        <v>32.170999999999999</v>
      </c>
      <c r="X39">
        <v>148.30237500000001</v>
      </c>
      <c r="Y39">
        <v>0</v>
      </c>
      <c r="Z39">
        <v>13.041600000000001</v>
      </c>
      <c r="AA39">
        <v>14.04936</v>
      </c>
      <c r="AB39">
        <v>36.816671999999997</v>
      </c>
      <c r="AC39">
        <v>23.197434000000001</v>
      </c>
      <c r="AD39">
        <v>43.536136999999997</v>
      </c>
      <c r="AE39">
        <v>59.175403000000003</v>
      </c>
      <c r="AF39">
        <v>39.195646000000004</v>
      </c>
      <c r="AG39">
        <v>49.374993000000003</v>
      </c>
      <c r="AH39">
        <v>179.96245400000001</v>
      </c>
      <c r="AI39">
        <v>4.2720919999999998</v>
      </c>
      <c r="AJ39">
        <v>0</v>
      </c>
      <c r="AK39">
        <v>67.823003</v>
      </c>
      <c r="AL39">
        <v>77.853999999999999</v>
      </c>
      <c r="AM39">
        <v>0</v>
      </c>
      <c r="AN39">
        <v>1.1911609999999999</v>
      </c>
      <c r="AO39">
        <v>9.4079999999999995</v>
      </c>
      <c r="AP39">
        <v>12.041399999999999</v>
      </c>
      <c r="AQ39">
        <v>66.294849999999997</v>
      </c>
      <c r="AR39">
        <v>36.432000000000002</v>
      </c>
      <c r="AS39">
        <v>37.890520000000002</v>
      </c>
      <c r="AT39">
        <v>15.00135</v>
      </c>
      <c r="AU39">
        <v>0</v>
      </c>
      <c r="AV39">
        <v>50.833423000000003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3108.2710349999998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61.260596</v>
      </c>
      <c r="H40">
        <v>0</v>
      </c>
      <c r="I40">
        <v>0</v>
      </c>
      <c r="J40">
        <v>78.755067999999994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148.982313</v>
      </c>
      <c r="Q40">
        <v>10.953965</v>
      </c>
      <c r="R40">
        <v>44.906624999999998</v>
      </c>
      <c r="S40">
        <v>27.63898</v>
      </c>
      <c r="T40">
        <v>3.0945860000000001</v>
      </c>
      <c r="U40">
        <v>346.5</v>
      </c>
      <c r="V40">
        <v>14.300737</v>
      </c>
      <c r="W40">
        <v>32.170999999999999</v>
      </c>
      <c r="X40">
        <v>148.30237500000001</v>
      </c>
      <c r="Y40">
        <v>0</v>
      </c>
      <c r="Z40">
        <v>13.041600000000001</v>
      </c>
      <c r="AA40">
        <v>14.04936</v>
      </c>
      <c r="AB40">
        <v>36.816671999999997</v>
      </c>
      <c r="AC40">
        <v>23.197434000000001</v>
      </c>
      <c r="AD40">
        <v>43.536136999999997</v>
      </c>
      <c r="AE40">
        <v>59.175403000000003</v>
      </c>
      <c r="AF40">
        <v>39.195646000000004</v>
      </c>
      <c r="AG40">
        <v>49.374993000000003</v>
      </c>
      <c r="AH40">
        <v>179.96245400000001</v>
      </c>
      <c r="AI40">
        <v>4.2720919999999998</v>
      </c>
      <c r="AJ40">
        <v>0</v>
      </c>
      <c r="AK40">
        <v>67.823003</v>
      </c>
      <c r="AL40">
        <v>77.853999999999999</v>
      </c>
      <c r="AM40">
        <v>0</v>
      </c>
      <c r="AN40">
        <v>1.1911609999999999</v>
      </c>
      <c r="AO40">
        <v>9.4079999999999995</v>
      </c>
      <c r="AP40">
        <v>12.041399999999999</v>
      </c>
      <c r="AQ40">
        <v>66.294849999999997</v>
      </c>
      <c r="AR40">
        <v>36.432000000000002</v>
      </c>
      <c r="AS40">
        <v>37.890520000000002</v>
      </c>
      <c r="AT40">
        <v>15.00135</v>
      </c>
      <c r="AU40">
        <v>0</v>
      </c>
      <c r="AV40">
        <v>50.833423000000003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3108.2710349999998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61.260596</v>
      </c>
      <c r="H41">
        <v>0</v>
      </c>
      <c r="I41">
        <v>0</v>
      </c>
      <c r="J41">
        <v>78.755067999999994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148.982313</v>
      </c>
      <c r="Q41">
        <v>10.953965</v>
      </c>
      <c r="R41">
        <v>44.906624999999998</v>
      </c>
      <c r="S41">
        <v>27.63898</v>
      </c>
      <c r="T41">
        <v>3.0945860000000001</v>
      </c>
      <c r="U41">
        <v>346.5</v>
      </c>
      <c r="V41">
        <v>14.300737</v>
      </c>
      <c r="W41">
        <v>32.170999999999999</v>
      </c>
      <c r="X41">
        <v>98.868250000000003</v>
      </c>
      <c r="Y41">
        <v>0</v>
      </c>
      <c r="Z41">
        <v>6.5208000000000004</v>
      </c>
      <c r="AA41">
        <v>14.04936</v>
      </c>
      <c r="AB41">
        <v>36.816671999999997</v>
      </c>
      <c r="AC41">
        <v>23.197434000000001</v>
      </c>
      <c r="AD41">
        <v>43.536136999999997</v>
      </c>
      <c r="AE41">
        <v>59.175403000000003</v>
      </c>
      <c r="AF41">
        <v>39.195646000000004</v>
      </c>
      <c r="AG41">
        <v>49.374993000000003</v>
      </c>
      <c r="AH41">
        <v>179.96245400000001</v>
      </c>
      <c r="AI41">
        <v>4.2720919999999998</v>
      </c>
      <c r="AJ41">
        <v>0</v>
      </c>
      <c r="AK41">
        <v>67.823003</v>
      </c>
      <c r="AL41">
        <v>77.853999999999999</v>
      </c>
      <c r="AM41">
        <v>0</v>
      </c>
      <c r="AN41">
        <v>1.1911609999999999</v>
      </c>
      <c r="AO41">
        <v>9.4079999999999995</v>
      </c>
      <c r="AP41">
        <v>12.041399999999999</v>
      </c>
      <c r="AQ41">
        <v>66.294849999999997</v>
      </c>
      <c r="AR41">
        <v>36.432000000000002</v>
      </c>
      <c r="AS41">
        <v>37.890520000000002</v>
      </c>
      <c r="AT41">
        <v>15.00135</v>
      </c>
      <c r="AU41">
        <v>0</v>
      </c>
      <c r="AV41">
        <v>50.833423000000003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3052.3161099999998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61.260596</v>
      </c>
      <c r="H42">
        <v>0</v>
      </c>
      <c r="I42">
        <v>0</v>
      </c>
      <c r="J42">
        <v>78.755067999999994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148.982313</v>
      </c>
      <c r="Q42">
        <v>10.953965</v>
      </c>
      <c r="R42">
        <v>44.906624999999998</v>
      </c>
      <c r="S42">
        <v>27.63898</v>
      </c>
      <c r="T42">
        <v>3.0945860000000001</v>
      </c>
      <c r="U42">
        <v>346.5</v>
      </c>
      <c r="V42">
        <v>14.300737</v>
      </c>
      <c r="W42">
        <v>32.170999999999999</v>
      </c>
      <c r="X42">
        <v>98.868250000000003</v>
      </c>
      <c r="Y42">
        <v>0</v>
      </c>
      <c r="Z42">
        <v>6.5208000000000004</v>
      </c>
      <c r="AA42">
        <v>14.04936</v>
      </c>
      <c r="AB42">
        <v>36.816671999999997</v>
      </c>
      <c r="AC42">
        <v>23.197434000000001</v>
      </c>
      <c r="AD42">
        <v>43.536136999999997</v>
      </c>
      <c r="AE42">
        <v>59.175403000000003</v>
      </c>
      <c r="AF42">
        <v>39.195646000000004</v>
      </c>
      <c r="AG42">
        <v>49.374993000000003</v>
      </c>
      <c r="AH42">
        <v>179.96245400000001</v>
      </c>
      <c r="AI42">
        <v>4.2720919999999998</v>
      </c>
      <c r="AJ42">
        <v>0</v>
      </c>
      <c r="AK42">
        <v>67.823003</v>
      </c>
      <c r="AL42">
        <v>77.853999999999999</v>
      </c>
      <c r="AM42">
        <v>0</v>
      </c>
      <c r="AN42">
        <v>1.1911609999999999</v>
      </c>
      <c r="AO42">
        <v>9.4079999999999995</v>
      </c>
      <c r="AP42">
        <v>12.041399999999999</v>
      </c>
      <c r="AQ42">
        <v>66.294849999999997</v>
      </c>
      <c r="AR42">
        <v>36.432000000000002</v>
      </c>
      <c r="AS42">
        <v>37.890520000000002</v>
      </c>
      <c r="AT42">
        <v>15.00135</v>
      </c>
      <c r="AU42">
        <v>0</v>
      </c>
      <c r="AV42">
        <v>50.833423000000003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3052.3161099999998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61.260596</v>
      </c>
      <c r="H43">
        <v>0</v>
      </c>
      <c r="I43">
        <v>0</v>
      </c>
      <c r="J43">
        <v>78.755067999999994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148.982313</v>
      </c>
      <c r="Q43">
        <v>10.953965</v>
      </c>
      <c r="R43">
        <v>44.906624999999998</v>
      </c>
      <c r="S43">
        <v>27.63898</v>
      </c>
      <c r="T43">
        <v>3.0945860000000001</v>
      </c>
      <c r="U43">
        <v>346.5</v>
      </c>
      <c r="V43">
        <v>14.300737</v>
      </c>
      <c r="W43">
        <v>32.170999999999999</v>
      </c>
      <c r="X43">
        <v>98.868250000000003</v>
      </c>
      <c r="Y43">
        <v>0</v>
      </c>
      <c r="Z43">
        <v>0</v>
      </c>
      <c r="AA43">
        <v>0</v>
      </c>
      <c r="AB43">
        <v>36.816671999999997</v>
      </c>
      <c r="AC43">
        <v>23.197434000000001</v>
      </c>
      <c r="AD43">
        <v>43.536136999999997</v>
      </c>
      <c r="AE43">
        <v>59.175403000000003</v>
      </c>
      <c r="AF43">
        <v>39.195646000000004</v>
      </c>
      <c r="AG43">
        <v>49.374993000000003</v>
      </c>
      <c r="AH43">
        <v>179.96245400000001</v>
      </c>
      <c r="AI43">
        <v>4.2720919999999998</v>
      </c>
      <c r="AJ43">
        <v>0</v>
      </c>
      <c r="AK43">
        <v>67.823003</v>
      </c>
      <c r="AL43">
        <v>77.853999999999999</v>
      </c>
      <c r="AM43">
        <v>0</v>
      </c>
      <c r="AN43">
        <v>1.212818</v>
      </c>
      <c r="AO43">
        <v>9.2609999999999992</v>
      </c>
      <c r="AP43">
        <v>12.041399999999999</v>
      </c>
      <c r="AQ43">
        <v>65.338674999999995</v>
      </c>
      <c r="AR43">
        <v>26.495999999999999</v>
      </c>
      <c r="AS43">
        <v>37.890520000000002</v>
      </c>
      <c r="AT43">
        <v>15.00135</v>
      </c>
      <c r="AU43">
        <v>0</v>
      </c>
      <c r="AV43">
        <v>50.833423000000003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3020.7284319999999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61.260596</v>
      </c>
      <c r="H44">
        <v>0</v>
      </c>
      <c r="I44">
        <v>0</v>
      </c>
      <c r="J44">
        <v>78.755067999999994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148.982313</v>
      </c>
      <c r="Q44">
        <v>10.953965</v>
      </c>
      <c r="R44">
        <v>44.906624999999998</v>
      </c>
      <c r="S44">
        <v>27.63898</v>
      </c>
      <c r="T44">
        <v>3.0945860000000001</v>
      </c>
      <c r="U44">
        <v>346.5</v>
      </c>
      <c r="V44">
        <v>14.300737</v>
      </c>
      <c r="W44">
        <v>32.170999999999999</v>
      </c>
      <c r="X44">
        <v>98.868250000000003</v>
      </c>
      <c r="Y44">
        <v>0</v>
      </c>
      <c r="Z44">
        <v>0</v>
      </c>
      <c r="AA44">
        <v>0</v>
      </c>
      <c r="AB44">
        <v>36.816671999999997</v>
      </c>
      <c r="AC44">
        <v>23.197434000000001</v>
      </c>
      <c r="AD44">
        <v>43.536136999999997</v>
      </c>
      <c r="AE44">
        <v>59.175403000000003</v>
      </c>
      <c r="AF44">
        <v>39.195646000000004</v>
      </c>
      <c r="AG44">
        <v>49.374993000000003</v>
      </c>
      <c r="AH44">
        <v>179.96245400000001</v>
      </c>
      <c r="AI44">
        <v>4.2720919999999998</v>
      </c>
      <c r="AJ44">
        <v>0</v>
      </c>
      <c r="AK44">
        <v>67.823003</v>
      </c>
      <c r="AL44">
        <v>77.853999999999999</v>
      </c>
      <c r="AM44">
        <v>0</v>
      </c>
      <c r="AN44">
        <v>1.212818</v>
      </c>
      <c r="AO44">
        <v>9.2609999999999992</v>
      </c>
      <c r="AP44">
        <v>12.041399999999999</v>
      </c>
      <c r="AQ44">
        <v>65.338674999999995</v>
      </c>
      <c r="AR44">
        <v>26.495999999999999</v>
      </c>
      <c r="AS44">
        <v>37.890520000000002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3020.7284319999999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61.260596</v>
      </c>
      <c r="H45">
        <v>0</v>
      </c>
      <c r="I45">
        <v>0</v>
      </c>
      <c r="J45">
        <v>78.755067999999994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148.982313</v>
      </c>
      <c r="Q45">
        <v>10.953965</v>
      </c>
      <c r="R45">
        <v>44.906624999999998</v>
      </c>
      <c r="S45">
        <v>27.63898</v>
      </c>
      <c r="T45">
        <v>3.0945860000000001</v>
      </c>
      <c r="U45">
        <v>346.5</v>
      </c>
      <c r="V45">
        <v>14.300737</v>
      </c>
      <c r="W45">
        <v>32.170999999999999</v>
      </c>
      <c r="X45">
        <v>98.868250000000003</v>
      </c>
      <c r="Y45">
        <v>0</v>
      </c>
      <c r="Z45">
        <v>0</v>
      </c>
      <c r="AA45">
        <v>0</v>
      </c>
      <c r="AB45">
        <v>36.816671999999997</v>
      </c>
      <c r="AC45">
        <v>23.197434000000001</v>
      </c>
      <c r="AD45">
        <v>43.536136999999997</v>
      </c>
      <c r="AE45">
        <v>59.175403000000003</v>
      </c>
      <c r="AF45">
        <v>39.195646000000004</v>
      </c>
      <c r="AG45">
        <v>49.374993000000003</v>
      </c>
      <c r="AH45">
        <v>179.96245400000001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1.212818</v>
      </c>
      <c r="AO45">
        <v>9.2609999999999992</v>
      </c>
      <c r="AP45">
        <v>12.041399999999999</v>
      </c>
      <c r="AQ45">
        <v>65.338674999999995</v>
      </c>
      <c r="AR45">
        <v>25.391999999999999</v>
      </c>
      <c r="AS45">
        <v>37.890520000000002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3015.3523399999995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61.260596</v>
      </c>
      <c r="H46">
        <v>0</v>
      </c>
      <c r="I46">
        <v>0</v>
      </c>
      <c r="J46">
        <v>78.755067999999994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148.982313</v>
      </c>
      <c r="Q46">
        <v>10.953965</v>
      </c>
      <c r="R46">
        <v>44.906624999999998</v>
      </c>
      <c r="S46">
        <v>27.63898</v>
      </c>
      <c r="T46">
        <v>3.0945860000000001</v>
      </c>
      <c r="U46">
        <v>346.5</v>
      </c>
      <c r="V46">
        <v>14.300737</v>
      </c>
      <c r="W46">
        <v>32.170999999999999</v>
      </c>
      <c r="X46">
        <v>98.868250000000003</v>
      </c>
      <c r="Y46">
        <v>0</v>
      </c>
      <c r="Z46">
        <v>0</v>
      </c>
      <c r="AA46">
        <v>0</v>
      </c>
      <c r="AB46">
        <v>36.816671999999997</v>
      </c>
      <c r="AC46">
        <v>23.197434000000001</v>
      </c>
      <c r="AD46">
        <v>43.536136999999997</v>
      </c>
      <c r="AE46">
        <v>59.175403000000003</v>
      </c>
      <c r="AF46">
        <v>39.195646000000004</v>
      </c>
      <c r="AG46">
        <v>49.374993000000003</v>
      </c>
      <c r="AH46">
        <v>179.96245400000001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1.212818</v>
      </c>
      <c r="AO46">
        <v>12.1128</v>
      </c>
      <c r="AP46">
        <v>12.041399999999999</v>
      </c>
      <c r="AQ46">
        <v>65.338674999999995</v>
      </c>
      <c r="AR46">
        <v>25.391999999999999</v>
      </c>
      <c r="AS46">
        <v>37.890520000000002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3018.2041399999994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61.260596</v>
      </c>
      <c r="H47">
        <v>0</v>
      </c>
      <c r="I47">
        <v>0</v>
      </c>
      <c r="J47">
        <v>78.755067999999994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148.982313</v>
      </c>
      <c r="Q47">
        <v>10.953965</v>
      </c>
      <c r="R47">
        <v>44.906624999999998</v>
      </c>
      <c r="S47">
        <v>27.63898</v>
      </c>
      <c r="T47">
        <v>3.0945860000000001</v>
      </c>
      <c r="U47">
        <v>346.5</v>
      </c>
      <c r="V47">
        <v>14.300737</v>
      </c>
      <c r="W47">
        <v>32.170999999999999</v>
      </c>
      <c r="X47">
        <v>98.868250000000003</v>
      </c>
      <c r="Y47">
        <v>0</v>
      </c>
      <c r="Z47">
        <v>0</v>
      </c>
      <c r="AA47">
        <v>0</v>
      </c>
      <c r="AB47">
        <v>32.333219</v>
      </c>
      <c r="AC47">
        <v>23.197434000000001</v>
      </c>
      <c r="AD47">
        <v>43.536136999999997</v>
      </c>
      <c r="AE47">
        <v>59.175403000000003</v>
      </c>
      <c r="AF47">
        <v>39.195646000000004</v>
      </c>
      <c r="AG47">
        <v>49.374993000000003</v>
      </c>
      <c r="AH47">
        <v>179.96245400000001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12.3774</v>
      </c>
      <c r="AP47">
        <v>12.041399999999999</v>
      </c>
      <c r="AQ47">
        <v>65.338674999999995</v>
      </c>
      <c r="AR47">
        <v>25.391999999999999</v>
      </c>
      <c r="AS47">
        <v>37.890520000000002</v>
      </c>
      <c r="AT47">
        <v>15.00135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3013.9852869999995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61.260596</v>
      </c>
      <c r="H48">
        <v>0</v>
      </c>
      <c r="I48">
        <v>0</v>
      </c>
      <c r="J48">
        <v>78.755067999999994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148.982313</v>
      </c>
      <c r="Q48">
        <v>10.953965</v>
      </c>
      <c r="R48">
        <v>44.906624999999998</v>
      </c>
      <c r="S48">
        <v>27.63898</v>
      </c>
      <c r="T48">
        <v>3.0945860000000001</v>
      </c>
      <c r="U48">
        <v>346.5</v>
      </c>
      <c r="V48">
        <v>14.300737</v>
      </c>
      <c r="W48">
        <v>32.170999999999999</v>
      </c>
      <c r="X48">
        <v>98.868250000000003</v>
      </c>
      <c r="Y48">
        <v>0</v>
      </c>
      <c r="Z48">
        <v>0</v>
      </c>
      <c r="AA48">
        <v>0</v>
      </c>
      <c r="AB48">
        <v>32.333219</v>
      </c>
      <c r="AC48">
        <v>23.197434000000001</v>
      </c>
      <c r="AD48">
        <v>43.536136999999997</v>
      </c>
      <c r="AE48">
        <v>59.175403000000003</v>
      </c>
      <c r="AF48">
        <v>39.195646000000004</v>
      </c>
      <c r="AG48">
        <v>49.374993000000003</v>
      </c>
      <c r="AH48">
        <v>179.96245400000001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12.3774</v>
      </c>
      <c r="AP48">
        <v>12.041399999999999</v>
      </c>
      <c r="AQ48">
        <v>65.338674999999995</v>
      </c>
      <c r="AR48">
        <v>25.391999999999999</v>
      </c>
      <c r="AS48">
        <v>37.890520000000002</v>
      </c>
      <c r="AT48">
        <v>15.00135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3013.9852869999995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61.260596</v>
      </c>
      <c r="H49">
        <v>0</v>
      </c>
      <c r="I49">
        <v>0</v>
      </c>
      <c r="J49">
        <v>78.755067999999994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148.982313</v>
      </c>
      <c r="Q49">
        <v>10.953965</v>
      </c>
      <c r="R49">
        <v>44.906624999999998</v>
      </c>
      <c r="S49">
        <v>27.63898</v>
      </c>
      <c r="T49">
        <v>3.0945860000000001</v>
      </c>
      <c r="U49">
        <v>346.5</v>
      </c>
      <c r="V49">
        <v>14.300737</v>
      </c>
      <c r="W49">
        <v>32.170999999999999</v>
      </c>
      <c r="X49">
        <v>98.868250000000003</v>
      </c>
      <c r="Y49">
        <v>0</v>
      </c>
      <c r="Z49">
        <v>6.5208000000000004</v>
      </c>
      <c r="AA49">
        <v>0</v>
      </c>
      <c r="AB49">
        <v>32.333219</v>
      </c>
      <c r="AC49">
        <v>23.197434000000001</v>
      </c>
      <c r="AD49">
        <v>43.536136999999997</v>
      </c>
      <c r="AE49">
        <v>59.175403000000003</v>
      </c>
      <c r="AF49">
        <v>39.195646000000004</v>
      </c>
      <c r="AG49">
        <v>49.374993000000003</v>
      </c>
      <c r="AH49">
        <v>179.96245400000001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12.142200000000001</v>
      </c>
      <c r="AP49">
        <v>12.041399999999999</v>
      </c>
      <c r="AQ49">
        <v>65.338674999999995</v>
      </c>
      <c r="AR49">
        <v>25.391999999999999</v>
      </c>
      <c r="AS49">
        <v>37.890520000000002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3020.2708869999992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61.260596</v>
      </c>
      <c r="H50">
        <v>0</v>
      </c>
      <c r="I50">
        <v>0</v>
      </c>
      <c r="J50">
        <v>78.755067999999994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148.982313</v>
      </c>
      <c r="Q50">
        <v>10.953965</v>
      </c>
      <c r="R50">
        <v>44.906624999999998</v>
      </c>
      <c r="S50">
        <v>27.63898</v>
      </c>
      <c r="T50">
        <v>3.0945860000000001</v>
      </c>
      <c r="U50">
        <v>346.5</v>
      </c>
      <c r="V50">
        <v>14.300737</v>
      </c>
      <c r="W50">
        <v>32.170999999999999</v>
      </c>
      <c r="X50">
        <v>98.868250000000003</v>
      </c>
      <c r="Y50">
        <v>0</v>
      </c>
      <c r="Z50">
        <v>6.5208000000000004</v>
      </c>
      <c r="AA50">
        <v>0</v>
      </c>
      <c r="AB50">
        <v>32.333219</v>
      </c>
      <c r="AC50">
        <v>23.197434000000001</v>
      </c>
      <c r="AD50">
        <v>43.536136999999997</v>
      </c>
      <c r="AE50">
        <v>59.175403000000003</v>
      </c>
      <c r="AF50">
        <v>39.195646000000004</v>
      </c>
      <c r="AG50">
        <v>49.374993000000003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12.142200000000001</v>
      </c>
      <c r="AP50">
        <v>12.041399999999999</v>
      </c>
      <c r="AQ50">
        <v>65.338674999999995</v>
      </c>
      <c r="AR50">
        <v>25.391999999999999</v>
      </c>
      <c r="AS50">
        <v>37.890520000000002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3020.2708869999992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60.859326000000003</v>
      </c>
      <c r="H51">
        <v>0</v>
      </c>
      <c r="I51">
        <v>0</v>
      </c>
      <c r="J51">
        <v>78.755067999999994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148.982313</v>
      </c>
      <c r="Q51">
        <v>10.953965</v>
      </c>
      <c r="R51">
        <v>44.906624999999998</v>
      </c>
      <c r="S51">
        <v>27.63898</v>
      </c>
      <c r="T51">
        <v>3.0945860000000001</v>
      </c>
      <c r="U51">
        <v>346.5</v>
      </c>
      <c r="V51">
        <v>14.300737</v>
      </c>
      <c r="W51">
        <v>32.170999999999999</v>
      </c>
      <c r="X51">
        <v>98.868250000000003</v>
      </c>
      <c r="Y51">
        <v>0</v>
      </c>
      <c r="Z51">
        <v>6.5208000000000004</v>
      </c>
      <c r="AA51">
        <v>0</v>
      </c>
      <c r="AB51">
        <v>29.453337000000001</v>
      </c>
      <c r="AC51">
        <v>23.197434000000001</v>
      </c>
      <c r="AD51">
        <v>43.536136999999997</v>
      </c>
      <c r="AE51">
        <v>59.175403000000003</v>
      </c>
      <c r="AF51">
        <v>39.195646000000004</v>
      </c>
      <c r="AG51">
        <v>49.374993000000003</v>
      </c>
      <c r="AH51">
        <v>179.96245400000001</v>
      </c>
      <c r="AI51">
        <v>0</v>
      </c>
      <c r="AJ51">
        <v>0</v>
      </c>
      <c r="AK51">
        <v>67.823003</v>
      </c>
      <c r="AL51">
        <v>80.177999999999997</v>
      </c>
      <c r="AM51">
        <v>0</v>
      </c>
      <c r="AN51">
        <v>1.212818</v>
      </c>
      <c r="AO51">
        <v>12.142200000000001</v>
      </c>
      <c r="AP51">
        <v>12.041399999999999</v>
      </c>
      <c r="AQ51">
        <v>65.338674999999995</v>
      </c>
      <c r="AR51">
        <v>25.391999999999999</v>
      </c>
      <c r="AS51">
        <v>37.890520000000002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3018.6620239999988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60.859326000000003</v>
      </c>
      <c r="H52">
        <v>0</v>
      </c>
      <c r="I52">
        <v>0</v>
      </c>
      <c r="J52">
        <v>78.755067999999994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148.982313</v>
      </c>
      <c r="Q52">
        <v>10.953965</v>
      </c>
      <c r="R52">
        <v>44.906624999999998</v>
      </c>
      <c r="S52">
        <v>27.63898</v>
      </c>
      <c r="T52">
        <v>3.0945860000000001</v>
      </c>
      <c r="U52">
        <v>346.5</v>
      </c>
      <c r="V52">
        <v>14.300737</v>
      </c>
      <c r="W52">
        <v>32.170999999999999</v>
      </c>
      <c r="X52">
        <v>98.868250000000003</v>
      </c>
      <c r="Y52">
        <v>0</v>
      </c>
      <c r="Z52">
        <v>6.5208000000000004</v>
      </c>
      <c r="AA52">
        <v>0</v>
      </c>
      <c r="AB52">
        <v>29.453337000000001</v>
      </c>
      <c r="AC52">
        <v>23.197434000000001</v>
      </c>
      <c r="AD52">
        <v>43.536136999999997</v>
      </c>
      <c r="AE52">
        <v>59.175403000000003</v>
      </c>
      <c r="AF52">
        <v>39.195646000000004</v>
      </c>
      <c r="AG52">
        <v>49.374993000000003</v>
      </c>
      <c r="AH52">
        <v>179.96245400000001</v>
      </c>
      <c r="AI52">
        <v>0</v>
      </c>
      <c r="AJ52">
        <v>0</v>
      </c>
      <c r="AK52">
        <v>67.823003</v>
      </c>
      <c r="AL52">
        <v>80.177999999999997</v>
      </c>
      <c r="AM52">
        <v>0</v>
      </c>
      <c r="AN52">
        <v>1.212818</v>
      </c>
      <c r="AO52">
        <v>12.230399999999999</v>
      </c>
      <c r="AP52">
        <v>12.041399999999999</v>
      </c>
      <c r="AQ52">
        <v>65.338674999999995</v>
      </c>
      <c r="AR52">
        <v>25.391999999999999</v>
      </c>
      <c r="AS52">
        <v>37.890520000000002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3018.750223999999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60.859326000000003</v>
      </c>
      <c r="H53">
        <v>0</v>
      </c>
      <c r="I53">
        <v>0</v>
      </c>
      <c r="J53">
        <v>78.755067999999994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148.982313</v>
      </c>
      <c r="Q53">
        <v>10.953965</v>
      </c>
      <c r="R53">
        <v>44.906624999999998</v>
      </c>
      <c r="S53">
        <v>27.63898</v>
      </c>
      <c r="T53">
        <v>3.0945860000000001</v>
      </c>
      <c r="U53">
        <v>346.5</v>
      </c>
      <c r="V53">
        <v>14.300737</v>
      </c>
      <c r="W53">
        <v>32.170999999999999</v>
      </c>
      <c r="X53">
        <v>98.868250000000003</v>
      </c>
      <c r="Y53">
        <v>0</v>
      </c>
      <c r="Z53">
        <v>6.5208000000000004</v>
      </c>
      <c r="AA53">
        <v>0</v>
      </c>
      <c r="AB53">
        <v>29.453337000000001</v>
      </c>
      <c r="AC53">
        <v>23.197434000000001</v>
      </c>
      <c r="AD53">
        <v>43.536136999999997</v>
      </c>
      <c r="AE53">
        <v>59.175403000000003</v>
      </c>
      <c r="AF53">
        <v>39.195646000000004</v>
      </c>
      <c r="AG53">
        <v>49.374993000000003</v>
      </c>
      <c r="AH53">
        <v>179.96245400000001</v>
      </c>
      <c r="AI53">
        <v>0</v>
      </c>
      <c r="AJ53">
        <v>0</v>
      </c>
      <c r="AK53">
        <v>67.823003</v>
      </c>
      <c r="AL53">
        <v>80.177999999999997</v>
      </c>
      <c r="AM53">
        <v>0</v>
      </c>
      <c r="AN53">
        <v>1.212818</v>
      </c>
      <c r="AO53">
        <v>12.6126</v>
      </c>
      <c r="AP53">
        <v>12.041399999999999</v>
      </c>
      <c r="AQ53">
        <v>65.338674999999995</v>
      </c>
      <c r="AR53">
        <v>25.391999999999999</v>
      </c>
      <c r="AS53">
        <v>37.890520000000002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3019.132423999999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60.859326000000003</v>
      </c>
      <c r="H54">
        <v>0</v>
      </c>
      <c r="I54">
        <v>0</v>
      </c>
      <c r="J54">
        <v>80.112914000000004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148.982313</v>
      </c>
      <c r="Q54">
        <v>10.953965</v>
      </c>
      <c r="R54">
        <v>44.906624999999998</v>
      </c>
      <c r="S54">
        <v>27.63898</v>
      </c>
      <c r="T54">
        <v>3.0945860000000001</v>
      </c>
      <c r="U54">
        <v>346.5</v>
      </c>
      <c r="V54">
        <v>14.300737</v>
      </c>
      <c r="W54">
        <v>32.170999999999999</v>
      </c>
      <c r="X54">
        <v>98.868250000000003</v>
      </c>
      <c r="Y54">
        <v>0</v>
      </c>
      <c r="Z54">
        <v>6.5208000000000004</v>
      </c>
      <c r="AA54">
        <v>0</v>
      </c>
      <c r="AB54">
        <v>29.453337000000001</v>
      </c>
      <c r="AC54">
        <v>23.197434000000001</v>
      </c>
      <c r="AD54">
        <v>43.536136999999997</v>
      </c>
      <c r="AE54">
        <v>59.175403000000003</v>
      </c>
      <c r="AF54">
        <v>39.195646000000004</v>
      </c>
      <c r="AG54">
        <v>49.374993000000003</v>
      </c>
      <c r="AH54">
        <v>179.96245400000001</v>
      </c>
      <c r="AI54">
        <v>0</v>
      </c>
      <c r="AJ54">
        <v>0</v>
      </c>
      <c r="AK54">
        <v>67.823003</v>
      </c>
      <c r="AL54">
        <v>80.177999999999997</v>
      </c>
      <c r="AM54">
        <v>0</v>
      </c>
      <c r="AN54">
        <v>1.212818</v>
      </c>
      <c r="AO54">
        <v>12.6126</v>
      </c>
      <c r="AP54">
        <v>12.041399999999999</v>
      </c>
      <c r="AQ54">
        <v>65.338674999999995</v>
      </c>
      <c r="AR54">
        <v>25.391999999999999</v>
      </c>
      <c r="AS54">
        <v>37.890520000000002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3020.4902699999993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60.859326000000003</v>
      </c>
      <c r="H55">
        <v>0</v>
      </c>
      <c r="I55">
        <v>0</v>
      </c>
      <c r="J55">
        <v>80.112914000000004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148.982313</v>
      </c>
      <c r="Q55">
        <v>10.953965</v>
      </c>
      <c r="R55">
        <v>44.906624999999998</v>
      </c>
      <c r="S55">
        <v>27.63898</v>
      </c>
      <c r="T55">
        <v>3.0945860000000001</v>
      </c>
      <c r="U55">
        <v>346.5</v>
      </c>
      <c r="V55">
        <v>14.300737</v>
      </c>
      <c r="W55">
        <v>32.170999999999999</v>
      </c>
      <c r="X55">
        <v>98.868250000000003</v>
      </c>
      <c r="Y55">
        <v>0</v>
      </c>
      <c r="Z55">
        <v>6.5208000000000004</v>
      </c>
      <c r="AA55">
        <v>0</v>
      </c>
      <c r="AB55">
        <v>29.453337000000001</v>
      </c>
      <c r="AC55">
        <v>23.197434000000001</v>
      </c>
      <c r="AD55">
        <v>43.536136999999997</v>
      </c>
      <c r="AE55">
        <v>59.175403000000003</v>
      </c>
      <c r="AF55">
        <v>39.195646000000004</v>
      </c>
      <c r="AG55">
        <v>49.374993000000003</v>
      </c>
      <c r="AH55">
        <v>179.96245400000001</v>
      </c>
      <c r="AI55">
        <v>0</v>
      </c>
      <c r="AJ55">
        <v>0</v>
      </c>
      <c r="AK55">
        <v>67.823003</v>
      </c>
      <c r="AL55">
        <v>80.177999999999997</v>
      </c>
      <c r="AM55">
        <v>0</v>
      </c>
      <c r="AN55">
        <v>1.212818</v>
      </c>
      <c r="AO55">
        <v>12.6126</v>
      </c>
      <c r="AP55">
        <v>12.041399999999999</v>
      </c>
      <c r="AQ55">
        <v>65.338674999999995</v>
      </c>
      <c r="AR55">
        <v>25.391999999999999</v>
      </c>
      <c r="AS55">
        <v>37.890520000000002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3020.4902699999993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60.859326000000003</v>
      </c>
      <c r="H56">
        <v>0</v>
      </c>
      <c r="I56">
        <v>0</v>
      </c>
      <c r="J56">
        <v>80.112914000000004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148.982313</v>
      </c>
      <c r="Q56">
        <v>10.953965</v>
      </c>
      <c r="R56">
        <v>44.906624999999998</v>
      </c>
      <c r="S56">
        <v>27.63898</v>
      </c>
      <c r="T56">
        <v>3.0945860000000001</v>
      </c>
      <c r="U56">
        <v>346.5</v>
      </c>
      <c r="V56">
        <v>14.300737</v>
      </c>
      <c r="W56">
        <v>32.170999999999999</v>
      </c>
      <c r="X56">
        <v>98.868250000000003</v>
      </c>
      <c r="Y56">
        <v>0</v>
      </c>
      <c r="Z56">
        <v>6.5208000000000004</v>
      </c>
      <c r="AA56">
        <v>0</v>
      </c>
      <c r="AB56">
        <v>29.453337000000001</v>
      </c>
      <c r="AC56">
        <v>23.197434000000001</v>
      </c>
      <c r="AD56">
        <v>43.536136999999997</v>
      </c>
      <c r="AE56">
        <v>59.175403000000003</v>
      </c>
      <c r="AF56">
        <v>39.195646000000004</v>
      </c>
      <c r="AG56">
        <v>49.374993000000003</v>
      </c>
      <c r="AH56">
        <v>179.96245400000001</v>
      </c>
      <c r="AI56">
        <v>0</v>
      </c>
      <c r="AJ56">
        <v>0</v>
      </c>
      <c r="AK56">
        <v>67.823003</v>
      </c>
      <c r="AL56">
        <v>80.177999999999997</v>
      </c>
      <c r="AM56">
        <v>0</v>
      </c>
      <c r="AN56">
        <v>1.212818</v>
      </c>
      <c r="AO56">
        <v>12.6126</v>
      </c>
      <c r="AP56">
        <v>12.041399999999999</v>
      </c>
      <c r="AQ56">
        <v>65.338674999999995</v>
      </c>
      <c r="AR56">
        <v>25.391999999999999</v>
      </c>
      <c r="AS56">
        <v>37.890520000000002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3020.4902699999993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60.859326000000003</v>
      </c>
      <c r="H57">
        <v>0</v>
      </c>
      <c r="I57">
        <v>0</v>
      </c>
      <c r="J57">
        <v>80.112914000000004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148.982313</v>
      </c>
      <c r="Q57">
        <v>10.953965</v>
      </c>
      <c r="R57">
        <v>44.906624999999998</v>
      </c>
      <c r="S57">
        <v>27.63898</v>
      </c>
      <c r="T57">
        <v>3.0945860000000001</v>
      </c>
      <c r="U57">
        <v>346.5</v>
      </c>
      <c r="V57">
        <v>14.300737</v>
      </c>
      <c r="W57">
        <v>32.170999999999999</v>
      </c>
      <c r="X57">
        <v>98.868250000000003</v>
      </c>
      <c r="Y57">
        <v>0</v>
      </c>
      <c r="Z57">
        <v>6.5208000000000004</v>
      </c>
      <c r="AA57">
        <v>0</v>
      </c>
      <c r="AB57">
        <v>29.453337000000001</v>
      </c>
      <c r="AC57">
        <v>23.197434000000001</v>
      </c>
      <c r="AD57">
        <v>43.536136999999997</v>
      </c>
      <c r="AE57">
        <v>59.175403000000003</v>
      </c>
      <c r="AF57">
        <v>39.195646000000004</v>
      </c>
      <c r="AG57">
        <v>49.374993000000003</v>
      </c>
      <c r="AH57">
        <v>179.96245400000001</v>
      </c>
      <c r="AI57">
        <v>0</v>
      </c>
      <c r="AJ57">
        <v>0</v>
      </c>
      <c r="AK57">
        <v>67.823003</v>
      </c>
      <c r="AL57">
        <v>80.177999999999997</v>
      </c>
      <c r="AM57">
        <v>0</v>
      </c>
      <c r="AN57">
        <v>1.212818</v>
      </c>
      <c r="AO57">
        <v>12.6126</v>
      </c>
      <c r="AP57">
        <v>12.041399999999999</v>
      </c>
      <c r="AQ57">
        <v>65.338674999999995</v>
      </c>
      <c r="AR57">
        <v>25.391999999999999</v>
      </c>
      <c r="AS57">
        <v>37.890520000000002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3020.4902699999993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60.859326000000003</v>
      </c>
      <c r="H58">
        <v>0</v>
      </c>
      <c r="I58">
        <v>0</v>
      </c>
      <c r="J58">
        <v>80.112914000000004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148.982313</v>
      </c>
      <c r="Q58">
        <v>10.953965</v>
      </c>
      <c r="R58">
        <v>44.906624999999998</v>
      </c>
      <c r="S58">
        <v>27.63898</v>
      </c>
      <c r="T58">
        <v>3.0945860000000001</v>
      </c>
      <c r="U58">
        <v>346.5</v>
      </c>
      <c r="V58">
        <v>14.300737</v>
      </c>
      <c r="W58">
        <v>32.170999999999999</v>
      </c>
      <c r="X58">
        <v>98.868250000000003</v>
      </c>
      <c r="Y58">
        <v>0</v>
      </c>
      <c r="Z58">
        <v>6.5208000000000004</v>
      </c>
      <c r="AA58">
        <v>0</v>
      </c>
      <c r="AB58">
        <v>29.453337000000001</v>
      </c>
      <c r="AC58">
        <v>23.197434000000001</v>
      </c>
      <c r="AD58">
        <v>43.536136999999997</v>
      </c>
      <c r="AE58">
        <v>59.175403000000003</v>
      </c>
      <c r="AF58">
        <v>39.195646000000004</v>
      </c>
      <c r="AG58">
        <v>49.374993000000003</v>
      </c>
      <c r="AH58">
        <v>179.96245400000001</v>
      </c>
      <c r="AI58">
        <v>0</v>
      </c>
      <c r="AJ58">
        <v>0</v>
      </c>
      <c r="AK58">
        <v>67.823003</v>
      </c>
      <c r="AL58">
        <v>80.177999999999997</v>
      </c>
      <c r="AM58">
        <v>0</v>
      </c>
      <c r="AN58">
        <v>1.212818</v>
      </c>
      <c r="AO58">
        <v>12.6126</v>
      </c>
      <c r="AP58">
        <v>12.041399999999999</v>
      </c>
      <c r="AQ58">
        <v>65.338674999999995</v>
      </c>
      <c r="AR58">
        <v>25.391999999999999</v>
      </c>
      <c r="AS58">
        <v>37.890520000000002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3020.4902699999993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60.859326000000003</v>
      </c>
      <c r="H59">
        <v>0</v>
      </c>
      <c r="I59">
        <v>0</v>
      </c>
      <c r="J59">
        <v>80.112914000000004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148.982313</v>
      </c>
      <c r="Q59">
        <v>10.953965</v>
      </c>
      <c r="R59">
        <v>44.906624999999998</v>
      </c>
      <c r="S59">
        <v>27.63898</v>
      </c>
      <c r="T59">
        <v>3.0945860000000001</v>
      </c>
      <c r="U59">
        <v>346.5</v>
      </c>
      <c r="V59">
        <v>14.300737</v>
      </c>
      <c r="W59">
        <v>32.170999999999999</v>
      </c>
      <c r="X59">
        <v>98.868250000000003</v>
      </c>
      <c r="Y59">
        <v>0</v>
      </c>
      <c r="Z59">
        <v>6.5208000000000004</v>
      </c>
      <c r="AA59">
        <v>0</v>
      </c>
      <c r="AB59">
        <v>29.453337000000001</v>
      </c>
      <c r="AC59">
        <v>23.197434000000001</v>
      </c>
      <c r="AD59">
        <v>43.536136999999997</v>
      </c>
      <c r="AE59">
        <v>59.175403000000003</v>
      </c>
      <c r="AF59">
        <v>39.195646000000004</v>
      </c>
      <c r="AG59">
        <v>49.374993000000003</v>
      </c>
      <c r="AH59">
        <v>179.96245400000001</v>
      </c>
      <c r="AI59">
        <v>0</v>
      </c>
      <c r="AJ59">
        <v>0</v>
      </c>
      <c r="AK59">
        <v>67.823003</v>
      </c>
      <c r="AL59">
        <v>80.177999999999997</v>
      </c>
      <c r="AM59">
        <v>0</v>
      </c>
      <c r="AN59">
        <v>1.212818</v>
      </c>
      <c r="AO59">
        <v>12.054</v>
      </c>
      <c r="AP59">
        <v>12.041399999999999</v>
      </c>
      <c r="AQ59">
        <v>65.338674999999995</v>
      </c>
      <c r="AR59">
        <v>25.391999999999999</v>
      </c>
      <c r="AS59">
        <v>37.890520000000002</v>
      </c>
      <c r="AT59">
        <v>15.00135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3019.9316699999995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60.859326000000003</v>
      </c>
      <c r="H60">
        <v>0</v>
      </c>
      <c r="I60">
        <v>0</v>
      </c>
      <c r="J60">
        <v>80.112914000000004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148.982313</v>
      </c>
      <c r="Q60">
        <v>10.953965</v>
      </c>
      <c r="R60">
        <v>44.906624999999998</v>
      </c>
      <c r="S60">
        <v>27.63898</v>
      </c>
      <c r="T60">
        <v>3.0945860000000001</v>
      </c>
      <c r="U60">
        <v>346.5</v>
      </c>
      <c r="V60">
        <v>14.300737</v>
      </c>
      <c r="W60">
        <v>32.170999999999999</v>
      </c>
      <c r="X60">
        <v>98.868250000000003</v>
      </c>
      <c r="Y60">
        <v>0</v>
      </c>
      <c r="Z60">
        <v>6.5208000000000004</v>
      </c>
      <c r="AA60">
        <v>0</v>
      </c>
      <c r="AB60">
        <v>29.453337000000001</v>
      </c>
      <c r="AC60">
        <v>23.197434000000001</v>
      </c>
      <c r="AD60">
        <v>43.536136999999997</v>
      </c>
      <c r="AE60">
        <v>59.175403000000003</v>
      </c>
      <c r="AF60">
        <v>39.195646000000004</v>
      </c>
      <c r="AG60">
        <v>49.374993000000003</v>
      </c>
      <c r="AH60">
        <v>179.96245400000001</v>
      </c>
      <c r="AI60">
        <v>0</v>
      </c>
      <c r="AJ60">
        <v>0</v>
      </c>
      <c r="AK60">
        <v>67.823003</v>
      </c>
      <c r="AL60">
        <v>80.177999999999997</v>
      </c>
      <c r="AM60">
        <v>0</v>
      </c>
      <c r="AN60">
        <v>1.212818</v>
      </c>
      <c r="AO60">
        <v>12.054</v>
      </c>
      <c r="AP60">
        <v>12.041399999999999</v>
      </c>
      <c r="AQ60">
        <v>65.338674999999995</v>
      </c>
      <c r="AR60">
        <v>25.391999999999999</v>
      </c>
      <c r="AS60">
        <v>37.890520000000002</v>
      </c>
      <c r="AT60">
        <v>15.00135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3019.9316699999995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60.859326000000003</v>
      </c>
      <c r="H61">
        <v>0</v>
      </c>
      <c r="I61">
        <v>0</v>
      </c>
      <c r="J61">
        <v>80.112914000000004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148.982313</v>
      </c>
      <c r="Q61">
        <v>10.953965</v>
      </c>
      <c r="R61">
        <v>44.906624999999998</v>
      </c>
      <c r="S61">
        <v>27.63898</v>
      </c>
      <c r="T61">
        <v>3.0945860000000001</v>
      </c>
      <c r="U61">
        <v>346.5</v>
      </c>
      <c r="V61">
        <v>14.300737</v>
      </c>
      <c r="W61">
        <v>32.170999999999999</v>
      </c>
      <c r="X61">
        <v>98.868250000000003</v>
      </c>
      <c r="Y61">
        <v>0</v>
      </c>
      <c r="Z61">
        <v>6.5208000000000004</v>
      </c>
      <c r="AA61">
        <v>11.06</v>
      </c>
      <c r="AB61">
        <v>29.453337000000001</v>
      </c>
      <c r="AC61">
        <v>23.197434000000001</v>
      </c>
      <c r="AD61">
        <v>43.536136999999997</v>
      </c>
      <c r="AE61">
        <v>59.175403000000003</v>
      </c>
      <c r="AF61">
        <v>39.195646000000004</v>
      </c>
      <c r="AG61">
        <v>49.374993000000003</v>
      </c>
      <c r="AH61">
        <v>179.96245400000001</v>
      </c>
      <c r="AI61">
        <v>0</v>
      </c>
      <c r="AJ61">
        <v>0</v>
      </c>
      <c r="AK61">
        <v>67.823003</v>
      </c>
      <c r="AL61">
        <v>80.177999999999997</v>
      </c>
      <c r="AM61">
        <v>0</v>
      </c>
      <c r="AN61">
        <v>1.212818</v>
      </c>
      <c r="AO61">
        <v>9.3198000000000008</v>
      </c>
      <c r="AP61">
        <v>12.041399999999999</v>
      </c>
      <c r="AQ61">
        <v>65.338674999999995</v>
      </c>
      <c r="AR61">
        <v>25.391999999999999</v>
      </c>
      <c r="AS61">
        <v>37.890520000000002</v>
      </c>
      <c r="AT61">
        <v>15.00135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3028.2574699999996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60.859326000000003</v>
      </c>
      <c r="H62">
        <v>0</v>
      </c>
      <c r="I62">
        <v>0</v>
      </c>
      <c r="J62">
        <v>80.112914000000004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148.982313</v>
      </c>
      <c r="Q62">
        <v>10.953965</v>
      </c>
      <c r="R62">
        <v>44.906624999999998</v>
      </c>
      <c r="S62">
        <v>27.63898</v>
      </c>
      <c r="T62">
        <v>3.0945860000000001</v>
      </c>
      <c r="U62">
        <v>346.5</v>
      </c>
      <c r="V62">
        <v>14.300737</v>
      </c>
      <c r="W62">
        <v>32.170999999999999</v>
      </c>
      <c r="X62">
        <v>98.868250000000003</v>
      </c>
      <c r="Y62">
        <v>0</v>
      </c>
      <c r="Z62">
        <v>6.5208000000000004</v>
      </c>
      <c r="AA62">
        <v>11.85</v>
      </c>
      <c r="AB62">
        <v>29.453337000000001</v>
      </c>
      <c r="AC62">
        <v>23.197434000000001</v>
      </c>
      <c r="AD62">
        <v>43.536136999999997</v>
      </c>
      <c r="AE62">
        <v>59.175403000000003</v>
      </c>
      <c r="AF62">
        <v>39.195646000000004</v>
      </c>
      <c r="AG62">
        <v>49.374993000000003</v>
      </c>
      <c r="AH62">
        <v>179.96245400000001</v>
      </c>
      <c r="AI62">
        <v>0</v>
      </c>
      <c r="AJ62">
        <v>0</v>
      </c>
      <c r="AK62">
        <v>67.823003</v>
      </c>
      <c r="AL62">
        <v>80.177999999999997</v>
      </c>
      <c r="AM62">
        <v>0</v>
      </c>
      <c r="AN62">
        <v>1.212818</v>
      </c>
      <c r="AO62">
        <v>9.3198000000000008</v>
      </c>
      <c r="AP62">
        <v>12.041399999999999</v>
      </c>
      <c r="AQ62">
        <v>65.338674999999995</v>
      </c>
      <c r="AR62">
        <v>25.391999999999999</v>
      </c>
      <c r="AS62">
        <v>37.890520000000002</v>
      </c>
      <c r="AT62">
        <v>15.00135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3029.0474699999995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60.859326000000003</v>
      </c>
      <c r="H63">
        <v>0</v>
      </c>
      <c r="I63">
        <v>0</v>
      </c>
      <c r="J63">
        <v>80.112914000000004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148.982313</v>
      </c>
      <c r="Q63">
        <v>10.953965</v>
      </c>
      <c r="R63">
        <v>44.906624999999998</v>
      </c>
      <c r="S63">
        <v>27.63898</v>
      </c>
      <c r="T63">
        <v>3.0945860000000001</v>
      </c>
      <c r="U63">
        <v>346.5</v>
      </c>
      <c r="V63">
        <v>14.300737</v>
      </c>
      <c r="W63">
        <v>32.170999999999999</v>
      </c>
      <c r="X63">
        <v>98.868250000000003</v>
      </c>
      <c r="Y63">
        <v>0</v>
      </c>
      <c r="Z63">
        <v>0</v>
      </c>
      <c r="AA63">
        <v>11.85</v>
      </c>
      <c r="AB63">
        <v>29.453337000000001</v>
      </c>
      <c r="AC63">
        <v>34.831252999999997</v>
      </c>
      <c r="AD63">
        <v>43.536136999999997</v>
      </c>
      <c r="AE63">
        <v>59.175403000000003</v>
      </c>
      <c r="AF63">
        <v>39.195646000000004</v>
      </c>
      <c r="AG63">
        <v>49.374993000000003</v>
      </c>
      <c r="AH63">
        <v>179.96245400000001</v>
      </c>
      <c r="AI63">
        <v>0</v>
      </c>
      <c r="AJ63">
        <v>0</v>
      </c>
      <c r="AK63">
        <v>67.823003</v>
      </c>
      <c r="AL63">
        <v>80.177999999999997</v>
      </c>
      <c r="AM63">
        <v>0</v>
      </c>
      <c r="AN63">
        <v>1.212818</v>
      </c>
      <c r="AO63">
        <v>9.3198000000000008</v>
      </c>
      <c r="AP63">
        <v>12.041399999999999</v>
      </c>
      <c r="AQ63">
        <v>65.338674999999995</v>
      </c>
      <c r="AR63">
        <v>25.391999999999999</v>
      </c>
      <c r="AS63">
        <v>37.890520000000002</v>
      </c>
      <c r="AT63">
        <v>15.00135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3034.1604889999994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60.859326000000003</v>
      </c>
      <c r="H64">
        <v>0</v>
      </c>
      <c r="I64">
        <v>0</v>
      </c>
      <c r="J64">
        <v>80.112914000000004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148.982313</v>
      </c>
      <c r="Q64">
        <v>10.953965</v>
      </c>
      <c r="R64">
        <v>44.906624999999998</v>
      </c>
      <c r="S64">
        <v>27.63898</v>
      </c>
      <c r="T64">
        <v>3.0945860000000001</v>
      </c>
      <c r="U64">
        <v>346.5</v>
      </c>
      <c r="V64">
        <v>14.300737</v>
      </c>
      <c r="W64">
        <v>32.170999999999999</v>
      </c>
      <c r="X64">
        <v>98.868250000000003</v>
      </c>
      <c r="Y64">
        <v>0</v>
      </c>
      <c r="Z64">
        <v>0</v>
      </c>
      <c r="AA64">
        <v>13.43</v>
      </c>
      <c r="AB64">
        <v>29.453337000000001</v>
      </c>
      <c r="AC64">
        <v>34.831252999999997</v>
      </c>
      <c r="AD64">
        <v>43.536136999999997</v>
      </c>
      <c r="AE64">
        <v>59.175403000000003</v>
      </c>
      <c r="AF64">
        <v>39.195646000000004</v>
      </c>
      <c r="AG64">
        <v>49.374993000000003</v>
      </c>
      <c r="AH64">
        <v>179.96245400000001</v>
      </c>
      <c r="AI64">
        <v>0</v>
      </c>
      <c r="AJ64">
        <v>0</v>
      </c>
      <c r="AK64">
        <v>67.823003</v>
      </c>
      <c r="AL64">
        <v>80.177999999999997</v>
      </c>
      <c r="AM64">
        <v>0</v>
      </c>
      <c r="AN64">
        <v>1.212818</v>
      </c>
      <c r="AO64">
        <v>9.3198000000000008</v>
      </c>
      <c r="AP64">
        <v>12.041399999999999</v>
      </c>
      <c r="AQ64">
        <v>65.338674999999995</v>
      </c>
      <c r="AR64">
        <v>25.391999999999999</v>
      </c>
      <c r="AS64">
        <v>37.890520000000002</v>
      </c>
      <c r="AT64">
        <v>15.00135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3035.7404889999993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60.859326000000003</v>
      </c>
      <c r="H65">
        <v>0</v>
      </c>
      <c r="I65">
        <v>0</v>
      </c>
      <c r="J65">
        <v>80.112914000000004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148.982313</v>
      </c>
      <c r="Q65">
        <v>10.953965</v>
      </c>
      <c r="R65">
        <v>44.906624999999998</v>
      </c>
      <c r="S65">
        <v>27.63898</v>
      </c>
      <c r="T65">
        <v>3.0945860000000001</v>
      </c>
      <c r="U65">
        <v>347.625</v>
      </c>
      <c r="V65">
        <v>14.300737</v>
      </c>
      <c r="W65">
        <v>32.170999999999999</v>
      </c>
      <c r="X65">
        <v>98.868250000000003</v>
      </c>
      <c r="Y65">
        <v>0</v>
      </c>
      <c r="Z65">
        <v>0</v>
      </c>
      <c r="AA65">
        <v>13.43</v>
      </c>
      <c r="AB65">
        <v>29.453337000000001</v>
      </c>
      <c r="AC65">
        <v>34.831252999999997</v>
      </c>
      <c r="AD65">
        <v>43.536136999999997</v>
      </c>
      <c r="AE65">
        <v>59.175403000000003</v>
      </c>
      <c r="AF65">
        <v>39.195646000000004</v>
      </c>
      <c r="AG65">
        <v>49.374993000000003</v>
      </c>
      <c r="AH65">
        <v>179.96245400000001</v>
      </c>
      <c r="AI65">
        <v>0</v>
      </c>
      <c r="AJ65">
        <v>0</v>
      </c>
      <c r="AK65">
        <v>67.823003</v>
      </c>
      <c r="AL65">
        <v>80.177999999999997</v>
      </c>
      <c r="AM65">
        <v>0</v>
      </c>
      <c r="AN65">
        <v>1.212818</v>
      </c>
      <c r="AO65">
        <v>9.2021999999999995</v>
      </c>
      <c r="AP65">
        <v>12.041399999999999</v>
      </c>
      <c r="AQ65">
        <v>65.338674999999995</v>
      </c>
      <c r="AR65">
        <v>25.391999999999999</v>
      </c>
      <c r="AS65">
        <v>37.890520000000002</v>
      </c>
      <c r="AT65">
        <v>15.00135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3036.7478889999993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60.859326000000003</v>
      </c>
      <c r="H66">
        <v>0</v>
      </c>
      <c r="I66">
        <v>0</v>
      </c>
      <c r="J66">
        <v>80.112914000000004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148.982313</v>
      </c>
      <c r="Q66">
        <v>10.953965</v>
      </c>
      <c r="R66">
        <v>44.906624999999998</v>
      </c>
      <c r="S66">
        <v>27.63898</v>
      </c>
      <c r="T66">
        <v>3.0945860000000001</v>
      </c>
      <c r="U66">
        <v>347.625</v>
      </c>
      <c r="V66">
        <v>14.300737</v>
      </c>
      <c r="W66">
        <v>32.170999999999999</v>
      </c>
      <c r="X66">
        <v>98.868250000000003</v>
      </c>
      <c r="Y66">
        <v>0</v>
      </c>
      <c r="Z66">
        <v>0</v>
      </c>
      <c r="AA66">
        <v>13.43</v>
      </c>
      <c r="AB66">
        <v>29.453337000000001</v>
      </c>
      <c r="AC66">
        <v>34.831252999999997</v>
      </c>
      <c r="AD66">
        <v>43.536136999999997</v>
      </c>
      <c r="AE66">
        <v>59.175403000000003</v>
      </c>
      <c r="AF66">
        <v>39.195646000000004</v>
      </c>
      <c r="AG66">
        <v>49.374993000000003</v>
      </c>
      <c r="AH66">
        <v>179.96245400000001</v>
      </c>
      <c r="AI66">
        <v>0</v>
      </c>
      <c r="AJ66">
        <v>0</v>
      </c>
      <c r="AK66">
        <v>67.823003</v>
      </c>
      <c r="AL66">
        <v>80.177999999999997</v>
      </c>
      <c r="AM66">
        <v>0</v>
      </c>
      <c r="AN66">
        <v>1.212818</v>
      </c>
      <c r="AO66">
        <v>9.2021999999999995</v>
      </c>
      <c r="AP66">
        <v>12.041399999999999</v>
      </c>
      <c r="AQ66">
        <v>65.338674999999995</v>
      </c>
      <c r="AR66">
        <v>25.391999999999999</v>
      </c>
      <c r="AS66">
        <v>37.890520000000002</v>
      </c>
      <c r="AT66">
        <v>15.00135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3036.7478889999993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60.190542000000001</v>
      </c>
      <c r="H67">
        <v>0</v>
      </c>
      <c r="I67">
        <v>0</v>
      </c>
      <c r="J67">
        <v>80.112914000000004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148.982313</v>
      </c>
      <c r="Q67">
        <v>10.953965</v>
      </c>
      <c r="R67">
        <v>44.906624999999998</v>
      </c>
      <c r="S67">
        <v>27.63898</v>
      </c>
      <c r="T67">
        <v>3.0945860000000001</v>
      </c>
      <c r="U67">
        <v>347.625</v>
      </c>
      <c r="V67">
        <v>14.300737</v>
      </c>
      <c r="W67">
        <v>32.170999999999999</v>
      </c>
      <c r="X67">
        <v>98.868250000000003</v>
      </c>
      <c r="Y67">
        <v>0</v>
      </c>
      <c r="Z67">
        <v>0</v>
      </c>
      <c r="AA67">
        <v>13.43</v>
      </c>
      <c r="AB67">
        <v>29.453337000000001</v>
      </c>
      <c r="AC67">
        <v>28.233719000000001</v>
      </c>
      <c r="AD67">
        <v>43.536136999999997</v>
      </c>
      <c r="AE67">
        <v>59.175403000000003</v>
      </c>
      <c r="AF67">
        <v>39.195646000000004</v>
      </c>
      <c r="AG67">
        <v>49.374993000000003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1.212818</v>
      </c>
      <c r="AO67">
        <v>9.2021999999999995</v>
      </c>
      <c r="AP67">
        <v>12.041399999999999</v>
      </c>
      <c r="AQ67">
        <v>65.338674999999995</v>
      </c>
      <c r="AR67">
        <v>25.391999999999999</v>
      </c>
      <c r="AS67">
        <v>37.890520000000002</v>
      </c>
      <c r="AT67">
        <v>15.00135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3028.8298609999993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60.190542000000001</v>
      </c>
      <c r="H68">
        <v>0</v>
      </c>
      <c r="I68">
        <v>0</v>
      </c>
      <c r="J68">
        <v>80.112914000000004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148.982313</v>
      </c>
      <c r="Q68">
        <v>10.953965</v>
      </c>
      <c r="R68">
        <v>44.906624999999998</v>
      </c>
      <c r="S68">
        <v>27.63898</v>
      </c>
      <c r="T68">
        <v>3.0945860000000001</v>
      </c>
      <c r="U68">
        <v>347.625</v>
      </c>
      <c r="V68">
        <v>14.300737</v>
      </c>
      <c r="W68">
        <v>32.170999999999999</v>
      </c>
      <c r="X68">
        <v>98.868250000000003</v>
      </c>
      <c r="Y68">
        <v>0</v>
      </c>
      <c r="Z68">
        <v>0</v>
      </c>
      <c r="AA68">
        <v>13.43</v>
      </c>
      <c r="AB68">
        <v>29.453337000000001</v>
      </c>
      <c r="AC68">
        <v>28.233719000000001</v>
      </c>
      <c r="AD68">
        <v>43.536136999999997</v>
      </c>
      <c r="AE68">
        <v>59.175403000000003</v>
      </c>
      <c r="AF68">
        <v>39.195646000000004</v>
      </c>
      <c r="AG68">
        <v>49.374993000000003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1.212818</v>
      </c>
      <c r="AO68">
        <v>9.2021999999999995</v>
      </c>
      <c r="AP68">
        <v>12.041399999999999</v>
      </c>
      <c r="AQ68">
        <v>65.338674999999995</v>
      </c>
      <c r="AR68">
        <v>25.391999999999999</v>
      </c>
      <c r="AS68">
        <v>37.890520000000002</v>
      </c>
      <c r="AT68">
        <v>15.00135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3028.8298609999993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60.190542000000001</v>
      </c>
      <c r="H69">
        <v>0</v>
      </c>
      <c r="I69">
        <v>0</v>
      </c>
      <c r="J69">
        <v>80.112914000000004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148.982313</v>
      </c>
      <c r="Q69">
        <v>10.953965</v>
      </c>
      <c r="R69">
        <v>44.906624999999998</v>
      </c>
      <c r="S69">
        <v>27.63898</v>
      </c>
      <c r="T69">
        <v>3.0945860000000001</v>
      </c>
      <c r="U69">
        <v>347.625</v>
      </c>
      <c r="V69">
        <v>14.300737</v>
      </c>
      <c r="W69">
        <v>32.170999999999999</v>
      </c>
      <c r="X69">
        <v>98.868250000000003</v>
      </c>
      <c r="Y69">
        <v>0</v>
      </c>
      <c r="Z69">
        <v>0</v>
      </c>
      <c r="AA69">
        <v>13.43</v>
      </c>
      <c r="AB69">
        <v>32.333219</v>
      </c>
      <c r="AC69">
        <v>28.233719000000001</v>
      </c>
      <c r="AD69">
        <v>43.536136999999997</v>
      </c>
      <c r="AE69">
        <v>59.175403000000003</v>
      </c>
      <c r="AF69">
        <v>39.195646000000004</v>
      </c>
      <c r="AG69">
        <v>49.374993000000003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6.1844140000000003</v>
      </c>
      <c r="AN69">
        <v>1.212818</v>
      </c>
      <c r="AO69">
        <v>9.2021999999999995</v>
      </c>
      <c r="AP69">
        <v>12.041399999999999</v>
      </c>
      <c r="AQ69">
        <v>65.338674999999995</v>
      </c>
      <c r="AR69">
        <v>25.391999999999999</v>
      </c>
      <c r="AS69">
        <v>37.890520000000002</v>
      </c>
      <c r="AT69">
        <v>15.00135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3037.8941569999993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60.190542000000001</v>
      </c>
      <c r="H70">
        <v>0</v>
      </c>
      <c r="I70">
        <v>0</v>
      </c>
      <c r="J70">
        <v>80.112914000000004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148.982313</v>
      </c>
      <c r="Q70">
        <v>10.953965</v>
      </c>
      <c r="R70">
        <v>44.906624999999998</v>
      </c>
      <c r="S70">
        <v>27.63898</v>
      </c>
      <c r="T70">
        <v>3.0945860000000001</v>
      </c>
      <c r="U70">
        <v>347.625</v>
      </c>
      <c r="V70">
        <v>14.300737</v>
      </c>
      <c r="W70">
        <v>32.170999999999999</v>
      </c>
      <c r="X70">
        <v>98.868250000000003</v>
      </c>
      <c r="Y70">
        <v>0</v>
      </c>
      <c r="Z70">
        <v>0</v>
      </c>
      <c r="AA70">
        <v>13.43</v>
      </c>
      <c r="AB70">
        <v>36.816671999999997</v>
      </c>
      <c r="AC70">
        <v>28.233719000000001</v>
      </c>
      <c r="AD70">
        <v>43.536136999999997</v>
      </c>
      <c r="AE70">
        <v>59.175403000000003</v>
      </c>
      <c r="AF70">
        <v>39.195646000000004</v>
      </c>
      <c r="AG70">
        <v>49.374993000000003</v>
      </c>
      <c r="AH70">
        <v>179.96245400000001</v>
      </c>
      <c r="AI70">
        <v>0</v>
      </c>
      <c r="AJ70">
        <v>0</v>
      </c>
      <c r="AK70">
        <v>67.823003</v>
      </c>
      <c r="AL70">
        <v>80.177999999999997</v>
      </c>
      <c r="AM70">
        <v>12.368827</v>
      </c>
      <c r="AN70">
        <v>1.212818</v>
      </c>
      <c r="AO70">
        <v>9.2021999999999995</v>
      </c>
      <c r="AP70">
        <v>12.041399999999999</v>
      </c>
      <c r="AQ70">
        <v>65.338674999999995</v>
      </c>
      <c r="AR70">
        <v>25.391999999999999</v>
      </c>
      <c r="AS70">
        <v>37.890520000000002</v>
      </c>
      <c r="AT70">
        <v>15.00135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3048.562022999999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60.190542000000001</v>
      </c>
      <c r="H71">
        <v>0</v>
      </c>
      <c r="I71">
        <v>0</v>
      </c>
      <c r="J71">
        <v>80.112914000000004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148.982313</v>
      </c>
      <c r="Q71">
        <v>10.953965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32.170999999999999</v>
      </c>
      <c r="X71">
        <v>98.868250000000003</v>
      </c>
      <c r="Y71">
        <v>0</v>
      </c>
      <c r="Z71">
        <v>0</v>
      </c>
      <c r="AA71">
        <v>13.43</v>
      </c>
      <c r="AB71">
        <v>36.816671999999997</v>
      </c>
      <c r="AC71">
        <v>28.233719000000001</v>
      </c>
      <c r="AD71">
        <v>43.536136999999997</v>
      </c>
      <c r="AE71">
        <v>59.175403000000003</v>
      </c>
      <c r="AF71">
        <v>39.195646000000004</v>
      </c>
      <c r="AG71">
        <v>49.374993000000003</v>
      </c>
      <c r="AH71">
        <v>179.96245400000001</v>
      </c>
      <c r="AI71">
        <v>0</v>
      </c>
      <c r="AJ71">
        <v>0</v>
      </c>
      <c r="AK71">
        <v>67.823003</v>
      </c>
      <c r="AL71">
        <v>80.177999999999997</v>
      </c>
      <c r="AM71">
        <v>12.368827</v>
      </c>
      <c r="AN71">
        <v>1.212818</v>
      </c>
      <c r="AO71">
        <v>9.2021999999999995</v>
      </c>
      <c r="AP71">
        <v>12.041399999999999</v>
      </c>
      <c r="AQ71">
        <v>65.338674999999995</v>
      </c>
      <c r="AR71">
        <v>25.391999999999999</v>
      </c>
      <c r="AS71">
        <v>37.890520000000002</v>
      </c>
      <c r="AT71">
        <v>15.00135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3049.912022999999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60.190542000000001</v>
      </c>
      <c r="H72">
        <v>0</v>
      </c>
      <c r="I72">
        <v>0</v>
      </c>
      <c r="J72">
        <v>80.112914000000004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148.982313</v>
      </c>
      <c r="Q72">
        <v>10.953965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32.170999999999999</v>
      </c>
      <c r="X72">
        <v>98.868250000000003</v>
      </c>
      <c r="Y72">
        <v>0</v>
      </c>
      <c r="Z72">
        <v>0</v>
      </c>
      <c r="AA72">
        <v>13.43</v>
      </c>
      <c r="AB72">
        <v>36.816671999999997</v>
      </c>
      <c r="AC72">
        <v>28.233719000000001</v>
      </c>
      <c r="AD72">
        <v>43.536136999999997</v>
      </c>
      <c r="AE72">
        <v>59.175403000000003</v>
      </c>
      <c r="AF72">
        <v>39.195646000000004</v>
      </c>
      <c r="AG72">
        <v>49.374993000000003</v>
      </c>
      <c r="AH72">
        <v>179.96245400000001</v>
      </c>
      <c r="AI72">
        <v>4.2720919999999998</v>
      </c>
      <c r="AJ72">
        <v>0</v>
      </c>
      <c r="AK72">
        <v>67.823003</v>
      </c>
      <c r="AL72">
        <v>80.177999999999997</v>
      </c>
      <c r="AM72">
        <v>12.368827</v>
      </c>
      <c r="AN72">
        <v>1.212818</v>
      </c>
      <c r="AO72">
        <v>9.2021999999999995</v>
      </c>
      <c r="AP72">
        <v>12.041399999999999</v>
      </c>
      <c r="AQ72">
        <v>65.338674999999995</v>
      </c>
      <c r="AR72">
        <v>25.391999999999999</v>
      </c>
      <c r="AS72">
        <v>37.890520000000002</v>
      </c>
      <c r="AT72">
        <v>15.00135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3054.1841149999991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60.190542000000001</v>
      </c>
      <c r="H73">
        <v>0</v>
      </c>
      <c r="I73">
        <v>0</v>
      </c>
      <c r="J73">
        <v>80.112914000000004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148.982313</v>
      </c>
      <c r="Q73">
        <v>10.953965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32.170999999999999</v>
      </c>
      <c r="X73">
        <v>98.868250000000003</v>
      </c>
      <c r="Y73">
        <v>0</v>
      </c>
      <c r="Z73">
        <v>6.5208000000000004</v>
      </c>
      <c r="AA73">
        <v>13.43</v>
      </c>
      <c r="AB73">
        <v>36.816671999999997</v>
      </c>
      <c r="AC73">
        <v>28.233719000000001</v>
      </c>
      <c r="AD73">
        <v>43.536136999999997</v>
      </c>
      <c r="AE73">
        <v>59.175403000000003</v>
      </c>
      <c r="AF73">
        <v>39.195646000000004</v>
      </c>
      <c r="AG73">
        <v>49.374993000000003</v>
      </c>
      <c r="AH73">
        <v>179.96245400000001</v>
      </c>
      <c r="AI73">
        <v>4.2720919999999998</v>
      </c>
      <c r="AJ73">
        <v>0</v>
      </c>
      <c r="AK73">
        <v>67.823003</v>
      </c>
      <c r="AL73">
        <v>80.177999999999997</v>
      </c>
      <c r="AM73">
        <v>12.368827</v>
      </c>
      <c r="AN73">
        <v>1.212818</v>
      </c>
      <c r="AO73">
        <v>8.9231940000000005</v>
      </c>
      <c r="AP73">
        <v>12.041399999999999</v>
      </c>
      <c r="AQ73">
        <v>65.338674999999995</v>
      </c>
      <c r="AR73">
        <v>25.391999999999999</v>
      </c>
      <c r="AS73">
        <v>37.890520000000002</v>
      </c>
      <c r="AT73">
        <v>15.00135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3060.4259089999987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60.190542000000001</v>
      </c>
      <c r="H74">
        <v>0</v>
      </c>
      <c r="I74">
        <v>0</v>
      </c>
      <c r="J74">
        <v>80.112914000000004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148.982313</v>
      </c>
      <c r="Q74">
        <v>10.953965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32.170999999999999</v>
      </c>
      <c r="X74">
        <v>98.868250000000003</v>
      </c>
      <c r="Y74">
        <v>0</v>
      </c>
      <c r="Z74">
        <v>6.5208000000000004</v>
      </c>
      <c r="AA74">
        <v>13.43</v>
      </c>
      <c r="AB74">
        <v>36.816671999999997</v>
      </c>
      <c r="AC74">
        <v>28.233719000000001</v>
      </c>
      <c r="AD74">
        <v>43.536136999999997</v>
      </c>
      <c r="AE74">
        <v>59.175403000000003</v>
      </c>
      <c r="AF74">
        <v>39.195646000000004</v>
      </c>
      <c r="AG74">
        <v>49.374993000000003</v>
      </c>
      <c r="AH74">
        <v>179.96245400000001</v>
      </c>
      <c r="AI74">
        <v>6.1029879999999999</v>
      </c>
      <c r="AJ74">
        <v>0</v>
      </c>
      <c r="AK74">
        <v>67.823003</v>
      </c>
      <c r="AL74">
        <v>80.177999999999997</v>
      </c>
      <c r="AM74">
        <v>12.368827</v>
      </c>
      <c r="AN74">
        <v>1.212818</v>
      </c>
      <c r="AO74">
        <v>8.7644339999999996</v>
      </c>
      <c r="AP74">
        <v>12.041399999999999</v>
      </c>
      <c r="AQ74">
        <v>65.338674999999995</v>
      </c>
      <c r="AR74">
        <v>25.391999999999999</v>
      </c>
      <c r="AS74">
        <v>37.890520000000002</v>
      </c>
      <c r="AT74">
        <v>15.00135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3062.0980449999988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60.190542000000001</v>
      </c>
      <c r="H75">
        <v>0</v>
      </c>
      <c r="I75">
        <v>0</v>
      </c>
      <c r="J75">
        <v>80.112914000000004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142.53983500000001</v>
      </c>
      <c r="Q75">
        <v>10.953965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32.170999999999999</v>
      </c>
      <c r="X75">
        <v>98.868250000000003</v>
      </c>
      <c r="Y75">
        <v>0</v>
      </c>
      <c r="Z75">
        <v>6.5208000000000004</v>
      </c>
      <c r="AA75">
        <v>18.170000000000002</v>
      </c>
      <c r="AB75">
        <v>36.816671999999997</v>
      </c>
      <c r="AC75">
        <v>28.233719000000001</v>
      </c>
      <c r="AD75">
        <v>43.536136999999997</v>
      </c>
      <c r="AE75">
        <v>59.175403000000003</v>
      </c>
      <c r="AF75">
        <v>39.195646000000004</v>
      </c>
      <c r="AG75">
        <v>49.374993000000003</v>
      </c>
      <c r="AH75">
        <v>179.96245400000001</v>
      </c>
      <c r="AI75">
        <v>10.680229000000001</v>
      </c>
      <c r="AJ75">
        <v>0</v>
      </c>
      <c r="AK75">
        <v>67.823003</v>
      </c>
      <c r="AL75">
        <v>80.177999999999997</v>
      </c>
      <c r="AM75">
        <v>12.368827</v>
      </c>
      <c r="AN75">
        <v>1.212818</v>
      </c>
      <c r="AO75">
        <v>8.6059680000000007</v>
      </c>
      <c r="AP75">
        <v>12.041399999999999</v>
      </c>
      <c r="AQ75">
        <v>65.338674999999995</v>
      </c>
      <c r="AR75">
        <v>25.391999999999999</v>
      </c>
      <c r="AS75">
        <v>37.890520000000002</v>
      </c>
      <c r="AT75">
        <v>15.00135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3064.8143419999988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60.190542000000001</v>
      </c>
      <c r="H76">
        <v>0</v>
      </c>
      <c r="I76">
        <v>0</v>
      </c>
      <c r="J76">
        <v>80.112914000000004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142.53983500000001</v>
      </c>
      <c r="Q76">
        <v>10.953965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32.170999999999999</v>
      </c>
      <c r="X76">
        <v>98.868250000000003</v>
      </c>
      <c r="Y76">
        <v>0</v>
      </c>
      <c r="Z76">
        <v>6.5208000000000004</v>
      </c>
      <c r="AA76">
        <v>26.702000000000002</v>
      </c>
      <c r="AB76">
        <v>36.816671999999997</v>
      </c>
      <c r="AC76">
        <v>34.831252999999997</v>
      </c>
      <c r="AD76">
        <v>43.536136999999997</v>
      </c>
      <c r="AE76">
        <v>59.175403000000003</v>
      </c>
      <c r="AF76">
        <v>39.195646000000004</v>
      </c>
      <c r="AG76">
        <v>49.374993000000003</v>
      </c>
      <c r="AH76">
        <v>179.96245400000001</v>
      </c>
      <c r="AI76">
        <v>78.386778000000007</v>
      </c>
      <c r="AJ76">
        <v>0</v>
      </c>
      <c r="AK76">
        <v>67.823003</v>
      </c>
      <c r="AL76">
        <v>80.177999999999997</v>
      </c>
      <c r="AM76">
        <v>12.368827</v>
      </c>
      <c r="AN76">
        <v>1.212818</v>
      </c>
      <c r="AO76">
        <v>8.3760600000000007</v>
      </c>
      <c r="AP76">
        <v>12.041399999999999</v>
      </c>
      <c r="AQ76">
        <v>65.338674999999995</v>
      </c>
      <c r="AR76">
        <v>25.391999999999999</v>
      </c>
      <c r="AS76">
        <v>37.890520000000002</v>
      </c>
      <c r="AT76">
        <v>15.00135</v>
      </c>
      <c r="AU76">
        <v>0</v>
      </c>
      <c r="AV76">
        <v>49.530002000000003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3147.4205169999991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60.190542000000001</v>
      </c>
      <c r="H77">
        <v>0</v>
      </c>
      <c r="I77">
        <v>0</v>
      </c>
      <c r="J77">
        <v>80.112914000000004</v>
      </c>
      <c r="K77">
        <v>548.71594800000003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142.53983500000001</v>
      </c>
      <c r="Q77">
        <v>10.953965</v>
      </c>
      <c r="R77">
        <v>44.906624999999998</v>
      </c>
      <c r="S77">
        <v>27.63898</v>
      </c>
      <c r="T77">
        <v>3.0945860000000001</v>
      </c>
      <c r="U77">
        <v>348.97500000000002</v>
      </c>
      <c r="V77">
        <v>14.300737</v>
      </c>
      <c r="W77">
        <v>32.170999999999999</v>
      </c>
      <c r="X77">
        <v>98.868250000000003</v>
      </c>
      <c r="Y77">
        <v>0</v>
      </c>
      <c r="Z77">
        <v>6.5208000000000004</v>
      </c>
      <c r="AA77">
        <v>28.09872</v>
      </c>
      <c r="AB77">
        <v>32.725929999999998</v>
      </c>
      <c r="AC77">
        <v>34.831252999999997</v>
      </c>
      <c r="AD77">
        <v>43.536136999999997</v>
      </c>
      <c r="AE77">
        <v>59.175403000000003</v>
      </c>
      <c r="AF77">
        <v>39.195646000000004</v>
      </c>
      <c r="AG77">
        <v>49.374993000000003</v>
      </c>
      <c r="AH77">
        <v>179.96245400000001</v>
      </c>
      <c r="AI77">
        <v>78.386778000000007</v>
      </c>
      <c r="AJ77">
        <v>0</v>
      </c>
      <c r="AK77">
        <v>67.823003</v>
      </c>
      <c r="AL77">
        <v>80.177999999999997</v>
      </c>
      <c r="AM77">
        <v>12.368827</v>
      </c>
      <c r="AN77">
        <v>1.2344759999999999</v>
      </c>
      <c r="AO77">
        <v>8.2863900000000008</v>
      </c>
      <c r="AP77">
        <v>12.041399999999999</v>
      </c>
      <c r="AQ77">
        <v>65.338674999999995</v>
      </c>
      <c r="AR77">
        <v>36.432000000000002</v>
      </c>
      <c r="AS77">
        <v>37.890520000000002</v>
      </c>
      <c r="AT77">
        <v>15.00135</v>
      </c>
      <c r="AU77">
        <v>0</v>
      </c>
      <c r="AV77">
        <v>49.530002000000003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3155.6984829999992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60.190542000000001</v>
      </c>
      <c r="H78">
        <v>0</v>
      </c>
      <c r="I78">
        <v>0</v>
      </c>
      <c r="J78">
        <v>80.112914000000004</v>
      </c>
      <c r="K78">
        <v>548.115948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142.53983500000001</v>
      </c>
      <c r="Q78">
        <v>10.953965</v>
      </c>
      <c r="R78">
        <v>43.706625000000003</v>
      </c>
      <c r="S78">
        <v>27.63898</v>
      </c>
      <c r="T78">
        <v>3.0945860000000001</v>
      </c>
      <c r="U78">
        <v>348.97500000000002</v>
      </c>
      <c r="V78">
        <v>14.300737</v>
      </c>
      <c r="W78">
        <v>32.170999999999999</v>
      </c>
      <c r="X78">
        <v>98.868250000000003</v>
      </c>
      <c r="Y78">
        <v>0</v>
      </c>
      <c r="Z78">
        <v>19.6614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42.654083999999997</v>
      </c>
      <c r="AG78">
        <v>49.374993000000003</v>
      </c>
      <c r="AH78">
        <v>182.023943</v>
      </c>
      <c r="AI78">
        <v>78.386778000000007</v>
      </c>
      <c r="AJ78">
        <v>0</v>
      </c>
      <c r="AK78">
        <v>67.823003</v>
      </c>
      <c r="AL78">
        <v>80.177999999999997</v>
      </c>
      <c r="AM78">
        <v>18.838674000000001</v>
      </c>
      <c r="AN78">
        <v>1.2344759999999999</v>
      </c>
      <c r="AO78">
        <v>8.0508959999999998</v>
      </c>
      <c r="AP78">
        <v>12.9381</v>
      </c>
      <c r="AQ78">
        <v>65.338674999999995</v>
      </c>
      <c r="AR78">
        <v>36.432000000000002</v>
      </c>
      <c r="AS78">
        <v>39.469290999999998</v>
      </c>
      <c r="AT78">
        <v>15.00135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3211.4208499999986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60.190542000000001</v>
      </c>
      <c r="H79">
        <v>0</v>
      </c>
      <c r="I79">
        <v>0</v>
      </c>
      <c r="J79">
        <v>80.112914000000004</v>
      </c>
      <c r="K79">
        <v>548.115948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142.53983500000001</v>
      </c>
      <c r="Q79">
        <v>10.953965</v>
      </c>
      <c r="R79">
        <v>43.706625000000003</v>
      </c>
      <c r="S79">
        <v>27.63898</v>
      </c>
      <c r="T79">
        <v>3.0945860000000001</v>
      </c>
      <c r="U79">
        <v>348.97500000000002</v>
      </c>
      <c r="V79">
        <v>14.300737</v>
      </c>
      <c r="W79">
        <v>32.170999999999999</v>
      </c>
      <c r="X79">
        <v>98.868250000000003</v>
      </c>
      <c r="Y79">
        <v>0</v>
      </c>
      <c r="Z79">
        <v>19.6614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42.654083999999997</v>
      </c>
      <c r="AG79">
        <v>49.374993000000003</v>
      </c>
      <c r="AH79">
        <v>182.023943</v>
      </c>
      <c r="AI79">
        <v>78.386778000000007</v>
      </c>
      <c r="AJ79">
        <v>0</v>
      </c>
      <c r="AK79">
        <v>67.823003</v>
      </c>
      <c r="AL79">
        <v>80.177999999999997</v>
      </c>
      <c r="AM79">
        <v>18.838674000000001</v>
      </c>
      <c r="AN79">
        <v>1.2344759999999999</v>
      </c>
      <c r="AO79">
        <v>8.0400179999999999</v>
      </c>
      <c r="AP79">
        <v>12.9381</v>
      </c>
      <c r="AQ79">
        <v>65.338674999999995</v>
      </c>
      <c r="AR79">
        <v>36.432000000000002</v>
      </c>
      <c r="AS79">
        <v>39.469290999999998</v>
      </c>
      <c r="AT79">
        <v>15.00135</v>
      </c>
      <c r="AU79">
        <v>0</v>
      </c>
      <c r="AV79">
        <v>49.530002000000003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3211.4099719999986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60.190542000000001</v>
      </c>
      <c r="H80">
        <v>0</v>
      </c>
      <c r="I80">
        <v>0</v>
      </c>
      <c r="J80">
        <v>80.112914000000004</v>
      </c>
      <c r="K80">
        <v>548.115948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142.53983500000001</v>
      </c>
      <c r="Q80">
        <v>10.953965</v>
      </c>
      <c r="R80">
        <v>43.706625000000003</v>
      </c>
      <c r="S80">
        <v>27.63898</v>
      </c>
      <c r="T80">
        <v>3.0945860000000001</v>
      </c>
      <c r="U80">
        <v>348.97500000000002</v>
      </c>
      <c r="V80">
        <v>14.300737</v>
      </c>
      <c r="W80">
        <v>32.170999999999999</v>
      </c>
      <c r="X80">
        <v>98.868250000000003</v>
      </c>
      <c r="Y80">
        <v>0</v>
      </c>
      <c r="Z80">
        <v>19.6614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42.654083999999997</v>
      </c>
      <c r="AG80">
        <v>49.374993000000003</v>
      </c>
      <c r="AH80">
        <v>182.023943</v>
      </c>
      <c r="AI80">
        <v>78.386778000000007</v>
      </c>
      <c r="AJ80">
        <v>0</v>
      </c>
      <c r="AK80">
        <v>67.823003</v>
      </c>
      <c r="AL80">
        <v>80.177999999999997</v>
      </c>
      <c r="AM80">
        <v>18.838674000000001</v>
      </c>
      <c r="AN80">
        <v>1.2344759999999999</v>
      </c>
      <c r="AO80">
        <v>8.0400179999999999</v>
      </c>
      <c r="AP80">
        <v>12.9381</v>
      </c>
      <c r="AQ80">
        <v>65.338674999999995</v>
      </c>
      <c r="AR80">
        <v>36.432000000000002</v>
      </c>
      <c r="AS80">
        <v>39.469290999999998</v>
      </c>
      <c r="AT80">
        <v>15.00135</v>
      </c>
      <c r="AU80">
        <v>0</v>
      </c>
      <c r="AV80">
        <v>49.530002000000003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3211.4099719999986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60.190542000000001</v>
      </c>
      <c r="H81">
        <v>0</v>
      </c>
      <c r="I81">
        <v>0</v>
      </c>
      <c r="J81">
        <v>80.112914000000004</v>
      </c>
      <c r="K81">
        <v>548.115948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142.53983500000001</v>
      </c>
      <c r="Q81">
        <v>10.953965</v>
      </c>
      <c r="R81">
        <v>43.706625000000003</v>
      </c>
      <c r="S81">
        <v>27.63898</v>
      </c>
      <c r="T81">
        <v>3.0945860000000001</v>
      </c>
      <c r="U81">
        <v>348.97500000000002</v>
      </c>
      <c r="V81">
        <v>14.300737</v>
      </c>
      <c r="W81">
        <v>32.170999999999999</v>
      </c>
      <c r="X81">
        <v>98.868250000000003</v>
      </c>
      <c r="Y81">
        <v>0</v>
      </c>
      <c r="Z81">
        <v>19.6614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42.654083999999997</v>
      </c>
      <c r="AG81">
        <v>49.374993000000003</v>
      </c>
      <c r="AH81">
        <v>182.023943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1.2344759999999999</v>
      </c>
      <c r="AO81">
        <v>8.2064219999999999</v>
      </c>
      <c r="AP81">
        <v>12.9381</v>
      </c>
      <c r="AQ81">
        <v>65.338674999999995</v>
      </c>
      <c r="AR81">
        <v>36.432000000000002</v>
      </c>
      <c r="AS81">
        <v>39.469290999999998</v>
      </c>
      <c r="AT81">
        <v>15.00135</v>
      </c>
      <c r="AU81">
        <v>0</v>
      </c>
      <c r="AV81">
        <v>49.530002000000003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3192.6937309999985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60.190542000000001</v>
      </c>
      <c r="H82">
        <v>0</v>
      </c>
      <c r="I82">
        <v>0</v>
      </c>
      <c r="J82">
        <v>80.112914000000004</v>
      </c>
      <c r="K82">
        <v>548.115948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142.53983500000001</v>
      </c>
      <c r="Q82">
        <v>10.953965</v>
      </c>
      <c r="R82">
        <v>43.706625000000003</v>
      </c>
      <c r="S82">
        <v>27.63898</v>
      </c>
      <c r="T82">
        <v>3.0945860000000001</v>
      </c>
      <c r="U82">
        <v>348.97500000000002</v>
      </c>
      <c r="V82">
        <v>14.300737</v>
      </c>
      <c r="W82">
        <v>32.170999999999999</v>
      </c>
      <c r="X82">
        <v>98.868250000000003</v>
      </c>
      <c r="Y82">
        <v>0</v>
      </c>
      <c r="Z82">
        <v>19.6614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42.654083999999997</v>
      </c>
      <c r="AG82">
        <v>49.374993000000003</v>
      </c>
      <c r="AH82">
        <v>182.023943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1.2344759999999999</v>
      </c>
      <c r="AO82">
        <v>8.3087339999999994</v>
      </c>
      <c r="AP82">
        <v>12.9381</v>
      </c>
      <c r="AQ82">
        <v>65.338674999999995</v>
      </c>
      <c r="AR82">
        <v>36.432000000000002</v>
      </c>
      <c r="AS82">
        <v>39.469290999999998</v>
      </c>
      <c r="AT82">
        <v>15.00135</v>
      </c>
      <c r="AU82">
        <v>0</v>
      </c>
      <c r="AV82">
        <v>49.530002000000003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3140.9206449999983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60.190542000000001</v>
      </c>
      <c r="H83">
        <v>0</v>
      </c>
      <c r="I83">
        <v>0</v>
      </c>
      <c r="J83">
        <v>80.112914000000004</v>
      </c>
      <c r="K83">
        <v>548.115948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142.53983500000001</v>
      </c>
      <c r="Q83">
        <v>10.953965</v>
      </c>
      <c r="R83">
        <v>43.706625000000003</v>
      </c>
      <c r="S83">
        <v>27.63898</v>
      </c>
      <c r="T83">
        <v>3.0945860000000001</v>
      </c>
      <c r="U83">
        <v>348.97500000000002</v>
      </c>
      <c r="V83">
        <v>14.300737</v>
      </c>
      <c r="W83">
        <v>32.170999999999999</v>
      </c>
      <c r="X83">
        <v>98.868250000000003</v>
      </c>
      <c r="Y83">
        <v>0</v>
      </c>
      <c r="Z83">
        <v>19.6614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42.654083999999997</v>
      </c>
      <c r="AG83">
        <v>49.374993000000003</v>
      </c>
      <c r="AH83">
        <v>182.023943</v>
      </c>
      <c r="AI83">
        <v>4.2720919999999998</v>
      </c>
      <c r="AJ83">
        <v>0</v>
      </c>
      <c r="AK83">
        <v>67.823003</v>
      </c>
      <c r="AL83">
        <v>80.177999999999997</v>
      </c>
      <c r="AM83">
        <v>18.838674000000001</v>
      </c>
      <c r="AN83">
        <v>1.2344759999999999</v>
      </c>
      <c r="AO83">
        <v>8.4754319999999996</v>
      </c>
      <c r="AP83">
        <v>12.9381</v>
      </c>
      <c r="AQ83">
        <v>65.338674999999995</v>
      </c>
      <c r="AR83">
        <v>36.432000000000002</v>
      </c>
      <c r="AS83">
        <v>39.469290999999998</v>
      </c>
      <c r="AT83">
        <v>15.00135</v>
      </c>
      <c r="AU83">
        <v>0</v>
      </c>
      <c r="AV83">
        <v>50.181711999999997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3138.3824099999988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60.190542000000001</v>
      </c>
      <c r="H84">
        <v>0</v>
      </c>
      <c r="I84">
        <v>0</v>
      </c>
      <c r="J84">
        <v>80.112914000000004</v>
      </c>
      <c r="K84">
        <v>548.115948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142.53983500000001</v>
      </c>
      <c r="Q84">
        <v>10.953965</v>
      </c>
      <c r="R84">
        <v>43.706625000000003</v>
      </c>
      <c r="S84">
        <v>27.63898</v>
      </c>
      <c r="T84">
        <v>3.0945860000000001</v>
      </c>
      <c r="U84">
        <v>348.97500000000002</v>
      </c>
      <c r="V84">
        <v>14.300737</v>
      </c>
      <c r="W84">
        <v>32.170999999999999</v>
      </c>
      <c r="X84">
        <v>98.868250000000003</v>
      </c>
      <c r="Y84">
        <v>0</v>
      </c>
      <c r="Z84">
        <v>19.6614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42.654083999999997</v>
      </c>
      <c r="AG84">
        <v>49.374993000000003</v>
      </c>
      <c r="AH84">
        <v>182.023943</v>
      </c>
      <c r="AI84">
        <v>4.2720919999999998</v>
      </c>
      <c r="AJ84">
        <v>0</v>
      </c>
      <c r="AK84">
        <v>67.823003</v>
      </c>
      <c r="AL84">
        <v>80.177999999999997</v>
      </c>
      <c r="AM84">
        <v>18.838674000000001</v>
      </c>
      <c r="AN84">
        <v>1.2344759999999999</v>
      </c>
      <c r="AO84">
        <v>8.5986180000000001</v>
      </c>
      <c r="AP84">
        <v>12.9381</v>
      </c>
      <c r="AQ84">
        <v>65.338674999999995</v>
      </c>
      <c r="AR84">
        <v>36.432000000000002</v>
      </c>
      <c r="AS84">
        <v>39.469290999999998</v>
      </c>
      <c r="AT84">
        <v>15.00135</v>
      </c>
      <c r="AU84">
        <v>0</v>
      </c>
      <c r="AV84">
        <v>50.181711999999997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3138.5055959999986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60.190542000000001</v>
      </c>
      <c r="H85">
        <v>0</v>
      </c>
      <c r="I85">
        <v>0</v>
      </c>
      <c r="J85">
        <v>80.112914000000004</v>
      </c>
      <c r="K85">
        <v>548.115948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142.53983500000001</v>
      </c>
      <c r="Q85">
        <v>10.953965</v>
      </c>
      <c r="R85">
        <v>43.706625000000003</v>
      </c>
      <c r="S85">
        <v>27.63898</v>
      </c>
      <c r="T85">
        <v>3.0945860000000001</v>
      </c>
      <c r="U85">
        <v>348.97500000000002</v>
      </c>
      <c r="V85">
        <v>13.622</v>
      </c>
      <c r="W85">
        <v>32.170999999999999</v>
      </c>
      <c r="X85">
        <v>98.868250000000003</v>
      </c>
      <c r="Y85">
        <v>0</v>
      </c>
      <c r="Z85">
        <v>19.6614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42.654083999999997</v>
      </c>
      <c r="AG85">
        <v>49.374993000000003</v>
      </c>
      <c r="AH85">
        <v>182.023943</v>
      </c>
      <c r="AI85">
        <v>4.2720919999999998</v>
      </c>
      <c r="AJ85">
        <v>0</v>
      </c>
      <c r="AK85">
        <v>67.823003</v>
      </c>
      <c r="AL85">
        <v>80.177999999999997</v>
      </c>
      <c r="AM85">
        <v>18.838674000000001</v>
      </c>
      <c r="AN85">
        <v>1.2344759999999999</v>
      </c>
      <c r="AO85">
        <v>8.8426380000000009</v>
      </c>
      <c r="AP85">
        <v>12.9381</v>
      </c>
      <c r="AQ85">
        <v>65.338674999999995</v>
      </c>
      <c r="AR85">
        <v>36.432000000000002</v>
      </c>
      <c r="AS85">
        <v>39.469290999999998</v>
      </c>
      <c r="AT85">
        <v>15.00135</v>
      </c>
      <c r="AU85">
        <v>0</v>
      </c>
      <c r="AV85">
        <v>50.181711999999997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3138.0708789999985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60.190542000000001</v>
      </c>
      <c r="H86">
        <v>0</v>
      </c>
      <c r="I86">
        <v>0</v>
      </c>
      <c r="J86">
        <v>80.112914000000004</v>
      </c>
      <c r="K86">
        <v>548.115948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142.53983500000001</v>
      </c>
      <c r="Q86">
        <v>10.953965</v>
      </c>
      <c r="R86">
        <v>43.706625000000003</v>
      </c>
      <c r="S86">
        <v>27.63898</v>
      </c>
      <c r="T86">
        <v>3.0945860000000001</v>
      </c>
      <c r="U86">
        <v>348.97500000000002</v>
      </c>
      <c r="V86">
        <v>13.622</v>
      </c>
      <c r="W86">
        <v>32.170999999999999</v>
      </c>
      <c r="X86">
        <v>98.868250000000003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36.890019000000002</v>
      </c>
      <c r="AG86">
        <v>49.374993000000003</v>
      </c>
      <c r="AH86">
        <v>179.96245400000001</v>
      </c>
      <c r="AI86">
        <v>4.2720919999999998</v>
      </c>
      <c r="AJ86">
        <v>0</v>
      </c>
      <c r="AK86">
        <v>67.823003</v>
      </c>
      <c r="AL86">
        <v>80.177999999999997</v>
      </c>
      <c r="AM86">
        <v>12.533744</v>
      </c>
      <c r="AN86">
        <v>1.2344759999999999</v>
      </c>
      <c r="AO86">
        <v>8.9911080000000005</v>
      </c>
      <c r="AP86">
        <v>12.041399999999999</v>
      </c>
      <c r="AQ86">
        <v>65.338674999999995</v>
      </c>
      <c r="AR86">
        <v>36.432000000000002</v>
      </c>
      <c r="AS86">
        <v>37.890520000000002</v>
      </c>
      <c r="AT86">
        <v>15.00135</v>
      </c>
      <c r="AU86">
        <v>0</v>
      </c>
      <c r="AV86">
        <v>50.181711999999997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3104.9232369999991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60.190542000000001</v>
      </c>
      <c r="H87">
        <v>0</v>
      </c>
      <c r="I87">
        <v>0</v>
      </c>
      <c r="J87">
        <v>80.112914000000004</v>
      </c>
      <c r="K87">
        <v>548.115948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142.53983500000001</v>
      </c>
      <c r="Q87">
        <v>10.953965</v>
      </c>
      <c r="R87">
        <v>43.706625000000003</v>
      </c>
      <c r="S87">
        <v>27.63898</v>
      </c>
      <c r="T87">
        <v>3.0945860000000001</v>
      </c>
      <c r="U87">
        <v>344.8125</v>
      </c>
      <c r="V87">
        <v>13.622</v>
      </c>
      <c r="W87">
        <v>32.170999999999999</v>
      </c>
      <c r="X87">
        <v>98.868250000000003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36.890019000000002</v>
      </c>
      <c r="AG87">
        <v>49.374993000000003</v>
      </c>
      <c r="AH87">
        <v>179.96245400000001</v>
      </c>
      <c r="AI87">
        <v>4.2720919999999998</v>
      </c>
      <c r="AJ87">
        <v>0</v>
      </c>
      <c r="AK87">
        <v>67.823003</v>
      </c>
      <c r="AL87">
        <v>80.177999999999997</v>
      </c>
      <c r="AM87">
        <v>12.533744</v>
      </c>
      <c r="AN87">
        <v>1.2344759999999999</v>
      </c>
      <c r="AO87">
        <v>9.1016519999999996</v>
      </c>
      <c r="AP87">
        <v>12.041399999999999</v>
      </c>
      <c r="AQ87">
        <v>65.338674999999995</v>
      </c>
      <c r="AR87">
        <v>36.432000000000002</v>
      </c>
      <c r="AS87">
        <v>37.890520000000002</v>
      </c>
      <c r="AT87">
        <v>15.00135</v>
      </c>
      <c r="AU87">
        <v>0</v>
      </c>
      <c r="AV87">
        <v>50.181711999999997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3100.8712809999988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60.190542000000001</v>
      </c>
      <c r="H88">
        <v>0</v>
      </c>
      <c r="I88">
        <v>0</v>
      </c>
      <c r="J88">
        <v>80.112914000000004</v>
      </c>
      <c r="K88">
        <v>548.115948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142.53983500000001</v>
      </c>
      <c r="Q88">
        <v>10.953965</v>
      </c>
      <c r="R88">
        <v>43.706625000000003</v>
      </c>
      <c r="S88">
        <v>27.63898</v>
      </c>
      <c r="T88">
        <v>3.0945860000000001</v>
      </c>
      <c r="U88">
        <v>344.8125</v>
      </c>
      <c r="V88">
        <v>13.622</v>
      </c>
      <c r="W88">
        <v>32.170999999999999</v>
      </c>
      <c r="X88">
        <v>98.868250000000003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36.890019000000002</v>
      </c>
      <c r="AG88">
        <v>49.374993000000003</v>
      </c>
      <c r="AH88">
        <v>179.96245400000001</v>
      </c>
      <c r="AI88">
        <v>4.2720919999999998</v>
      </c>
      <c r="AJ88">
        <v>0</v>
      </c>
      <c r="AK88">
        <v>67.823003</v>
      </c>
      <c r="AL88">
        <v>80.177999999999997</v>
      </c>
      <c r="AM88">
        <v>12.533744</v>
      </c>
      <c r="AN88">
        <v>1.2344759999999999</v>
      </c>
      <c r="AO88">
        <v>9.1407539999999994</v>
      </c>
      <c r="AP88">
        <v>12.041399999999999</v>
      </c>
      <c r="AQ88">
        <v>65.338674999999995</v>
      </c>
      <c r="AR88">
        <v>36.432000000000002</v>
      </c>
      <c r="AS88">
        <v>37.890520000000002</v>
      </c>
      <c r="AT88">
        <v>15.00135</v>
      </c>
      <c r="AU88">
        <v>0</v>
      </c>
      <c r="AV88">
        <v>50.181711999999997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3100.910382999999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60.190542000000001</v>
      </c>
      <c r="H89">
        <v>0</v>
      </c>
      <c r="I89">
        <v>0</v>
      </c>
      <c r="J89">
        <v>80.112914000000004</v>
      </c>
      <c r="K89">
        <v>548.115948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142.53983500000001</v>
      </c>
      <c r="Q89">
        <v>10.953965</v>
      </c>
      <c r="R89">
        <v>43.706625000000003</v>
      </c>
      <c r="S89">
        <v>27.63898</v>
      </c>
      <c r="T89">
        <v>3.0945860000000001</v>
      </c>
      <c r="U89">
        <v>344.8125</v>
      </c>
      <c r="V89">
        <v>13.622</v>
      </c>
      <c r="W89">
        <v>32.170999999999999</v>
      </c>
      <c r="X89">
        <v>98.868250000000003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36.890019000000002</v>
      </c>
      <c r="AG89">
        <v>49.374993000000003</v>
      </c>
      <c r="AH89">
        <v>179.96245400000001</v>
      </c>
      <c r="AI89">
        <v>4.2720919999999998</v>
      </c>
      <c r="AJ89">
        <v>0</v>
      </c>
      <c r="AK89">
        <v>67.823003</v>
      </c>
      <c r="AL89">
        <v>80.177999999999997</v>
      </c>
      <c r="AM89">
        <v>12.533744</v>
      </c>
      <c r="AN89">
        <v>1.2344759999999999</v>
      </c>
      <c r="AO89">
        <v>9.2683499999999999</v>
      </c>
      <c r="AP89">
        <v>12.041399999999999</v>
      </c>
      <c r="AQ89">
        <v>65.338674999999995</v>
      </c>
      <c r="AR89">
        <v>36.432000000000002</v>
      </c>
      <c r="AS89">
        <v>37.890520000000002</v>
      </c>
      <c r="AT89">
        <v>15.00135</v>
      </c>
      <c r="AU89">
        <v>0</v>
      </c>
      <c r="AV89">
        <v>50.181711999999997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3101.0379789999988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60.190542000000001</v>
      </c>
      <c r="H90">
        <v>0</v>
      </c>
      <c r="I90">
        <v>0</v>
      </c>
      <c r="J90">
        <v>80.112914000000004</v>
      </c>
      <c r="K90">
        <v>548.115948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142.53983500000001</v>
      </c>
      <c r="Q90">
        <v>10.953965</v>
      </c>
      <c r="R90">
        <v>43.706625000000003</v>
      </c>
      <c r="S90">
        <v>27.63898</v>
      </c>
      <c r="T90">
        <v>3.0945860000000001</v>
      </c>
      <c r="U90">
        <v>344.8125</v>
      </c>
      <c r="V90">
        <v>13.622</v>
      </c>
      <c r="W90">
        <v>32.170999999999999</v>
      </c>
      <c r="X90">
        <v>98.868250000000003</v>
      </c>
      <c r="Y90">
        <v>0</v>
      </c>
      <c r="Z90">
        <v>19.6614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42.654083999999997</v>
      </c>
      <c r="AG90">
        <v>49.374993000000003</v>
      </c>
      <c r="AH90">
        <v>182.023943</v>
      </c>
      <c r="AI90">
        <v>4.2720919999999998</v>
      </c>
      <c r="AJ90">
        <v>0</v>
      </c>
      <c r="AK90">
        <v>67.823003</v>
      </c>
      <c r="AL90">
        <v>80.177999999999997</v>
      </c>
      <c r="AM90">
        <v>18.838674000000001</v>
      </c>
      <c r="AN90">
        <v>1.2344759999999999</v>
      </c>
      <c r="AO90">
        <v>9.3777179999999998</v>
      </c>
      <c r="AP90">
        <v>12.9381</v>
      </c>
      <c r="AQ90">
        <v>65.338674999999995</v>
      </c>
      <c r="AR90">
        <v>36.432000000000002</v>
      </c>
      <c r="AS90">
        <v>39.469290999999998</v>
      </c>
      <c r="AT90">
        <v>15.00135</v>
      </c>
      <c r="AU90">
        <v>0</v>
      </c>
      <c r="AV90">
        <v>50.181711999999997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3134.4434589999987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60.190542000000001</v>
      </c>
      <c r="H91">
        <v>0</v>
      </c>
      <c r="I91">
        <v>0</v>
      </c>
      <c r="J91">
        <v>80.112914000000004</v>
      </c>
      <c r="K91">
        <v>548.115948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142.53983500000001</v>
      </c>
      <c r="Q91">
        <v>10.953965</v>
      </c>
      <c r="R91">
        <v>43.706625000000003</v>
      </c>
      <c r="S91">
        <v>27.63898</v>
      </c>
      <c r="T91">
        <v>3.0945860000000001</v>
      </c>
      <c r="U91">
        <v>344.8125</v>
      </c>
      <c r="V91">
        <v>13.622</v>
      </c>
      <c r="W91">
        <v>32.170999999999999</v>
      </c>
      <c r="X91">
        <v>98.868250000000003</v>
      </c>
      <c r="Y91">
        <v>0</v>
      </c>
      <c r="Z91">
        <v>19.6614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42.654083999999997</v>
      </c>
      <c r="AG91">
        <v>49.374993000000003</v>
      </c>
      <c r="AH91">
        <v>182.023943</v>
      </c>
      <c r="AI91">
        <v>4.2720919999999998</v>
      </c>
      <c r="AJ91">
        <v>0</v>
      </c>
      <c r="AK91">
        <v>67.823003</v>
      </c>
      <c r="AL91">
        <v>80.177999999999997</v>
      </c>
      <c r="AM91">
        <v>18.838674000000001</v>
      </c>
      <c r="AN91">
        <v>1.2344759999999999</v>
      </c>
      <c r="AO91">
        <v>9.4368119999999998</v>
      </c>
      <c r="AP91">
        <v>12.9381</v>
      </c>
      <c r="AQ91">
        <v>65.338674999999995</v>
      </c>
      <c r="AR91">
        <v>36.432000000000002</v>
      </c>
      <c r="AS91">
        <v>39.469290999999998</v>
      </c>
      <c r="AT91">
        <v>15.00135</v>
      </c>
      <c r="AU91">
        <v>0</v>
      </c>
      <c r="AV91">
        <v>51.485132999999998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3135.8059739999985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60.190542000000001</v>
      </c>
      <c r="H92">
        <v>0</v>
      </c>
      <c r="I92">
        <v>0</v>
      </c>
      <c r="J92">
        <v>80.112914000000004</v>
      </c>
      <c r="K92">
        <v>548.115948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142.53983500000001</v>
      </c>
      <c r="Q92">
        <v>10.953965</v>
      </c>
      <c r="R92">
        <v>43.706625000000003</v>
      </c>
      <c r="S92">
        <v>27.63898</v>
      </c>
      <c r="T92">
        <v>3.0945860000000001</v>
      </c>
      <c r="U92">
        <v>344.8125</v>
      </c>
      <c r="V92">
        <v>13.622</v>
      </c>
      <c r="W92">
        <v>32.170999999999999</v>
      </c>
      <c r="X92">
        <v>98.868250000000003</v>
      </c>
      <c r="Y92">
        <v>0</v>
      </c>
      <c r="Z92">
        <v>19.6614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42.654083999999997</v>
      </c>
      <c r="AG92">
        <v>49.374993000000003</v>
      </c>
      <c r="AH92">
        <v>182.023943</v>
      </c>
      <c r="AI92">
        <v>4.2720919999999998</v>
      </c>
      <c r="AJ92">
        <v>0</v>
      </c>
      <c r="AK92">
        <v>67.823003</v>
      </c>
      <c r="AL92">
        <v>80.177999999999997</v>
      </c>
      <c r="AM92">
        <v>18.838674000000001</v>
      </c>
      <c r="AN92">
        <v>1.2344759999999999</v>
      </c>
      <c r="AO92">
        <v>9.6529019999999992</v>
      </c>
      <c r="AP92">
        <v>12.9381</v>
      </c>
      <c r="AQ92">
        <v>65.338674999999995</v>
      </c>
      <c r="AR92">
        <v>36.432000000000002</v>
      </c>
      <c r="AS92">
        <v>39.469290999999998</v>
      </c>
      <c r="AT92">
        <v>15.00135</v>
      </c>
      <c r="AU92">
        <v>0</v>
      </c>
      <c r="AV92">
        <v>51.485132999999998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3136.0220639999984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60.190542000000001</v>
      </c>
      <c r="H93">
        <v>0</v>
      </c>
      <c r="I93">
        <v>0</v>
      </c>
      <c r="J93">
        <v>80.112914000000004</v>
      </c>
      <c r="K93">
        <v>548.115948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142.53983500000001</v>
      </c>
      <c r="Q93">
        <v>10.953965</v>
      </c>
      <c r="R93">
        <v>43.706625000000003</v>
      </c>
      <c r="S93">
        <v>27.63898</v>
      </c>
      <c r="T93">
        <v>3.0945860000000001</v>
      </c>
      <c r="U93">
        <v>344.8125</v>
      </c>
      <c r="V93">
        <v>13.622</v>
      </c>
      <c r="W93">
        <v>32.170999999999999</v>
      </c>
      <c r="X93">
        <v>98.868250000000003</v>
      </c>
      <c r="Y93">
        <v>0</v>
      </c>
      <c r="Z93">
        <v>19.6614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42.654083999999997</v>
      </c>
      <c r="AG93">
        <v>49.374993000000003</v>
      </c>
      <c r="AH93">
        <v>182.023943</v>
      </c>
      <c r="AI93">
        <v>0</v>
      </c>
      <c r="AJ93">
        <v>0</v>
      </c>
      <c r="AK93">
        <v>67.823003</v>
      </c>
      <c r="AL93">
        <v>80.177999999999997</v>
      </c>
      <c r="AM93">
        <v>18.838674000000001</v>
      </c>
      <c r="AN93">
        <v>1.2344759999999999</v>
      </c>
      <c r="AO93">
        <v>9.6529019999999992</v>
      </c>
      <c r="AP93">
        <v>11.6571</v>
      </c>
      <c r="AQ93">
        <v>65.338674999999995</v>
      </c>
      <c r="AR93">
        <v>36.432000000000002</v>
      </c>
      <c r="AS93">
        <v>39.469290999999998</v>
      </c>
      <c r="AT93">
        <v>15.00135</v>
      </c>
      <c r="AU93">
        <v>0</v>
      </c>
      <c r="AV93">
        <v>51.485132999999998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3130.4689719999983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60.190542000000001</v>
      </c>
      <c r="H94">
        <v>0</v>
      </c>
      <c r="I94">
        <v>0</v>
      </c>
      <c r="J94">
        <v>80.112914000000004</v>
      </c>
      <c r="K94">
        <v>548.115948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142.53983500000001</v>
      </c>
      <c r="Q94">
        <v>10.953965</v>
      </c>
      <c r="R94">
        <v>43.706625000000003</v>
      </c>
      <c r="S94">
        <v>27.63898</v>
      </c>
      <c r="T94">
        <v>3.0945860000000001</v>
      </c>
      <c r="U94">
        <v>344.8125</v>
      </c>
      <c r="V94">
        <v>13.622</v>
      </c>
      <c r="W94">
        <v>32.170999999999999</v>
      </c>
      <c r="X94">
        <v>98.868250000000003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39.310926000000002</v>
      </c>
      <c r="AG94">
        <v>49.374993000000003</v>
      </c>
      <c r="AH94">
        <v>179.96245400000001</v>
      </c>
      <c r="AI94">
        <v>0</v>
      </c>
      <c r="AJ94">
        <v>0</v>
      </c>
      <c r="AK94">
        <v>67.823003</v>
      </c>
      <c r="AL94">
        <v>80.177999999999997</v>
      </c>
      <c r="AM94">
        <v>12.533744</v>
      </c>
      <c r="AN94">
        <v>1.2344759999999999</v>
      </c>
      <c r="AO94">
        <v>9.6529019999999992</v>
      </c>
      <c r="AP94">
        <v>10.760400000000001</v>
      </c>
      <c r="AQ94">
        <v>65.338674999999995</v>
      </c>
      <c r="AR94">
        <v>36.432000000000002</v>
      </c>
      <c r="AS94">
        <v>37.890520000000002</v>
      </c>
      <c r="AT94">
        <v>15.00135</v>
      </c>
      <c r="AU94">
        <v>0</v>
      </c>
      <c r="AV94">
        <v>51.485132999999998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3102.8145669999985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60.190542000000001</v>
      </c>
      <c r="H95">
        <v>0</v>
      </c>
      <c r="I95">
        <v>0</v>
      </c>
      <c r="J95">
        <v>80.112914000000004</v>
      </c>
      <c r="K95">
        <v>548.115948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142.53983500000001</v>
      </c>
      <c r="Q95">
        <v>10.953965</v>
      </c>
      <c r="R95">
        <v>43.706625000000003</v>
      </c>
      <c r="S95">
        <v>27.63898</v>
      </c>
      <c r="T95">
        <v>3.0945860000000001</v>
      </c>
      <c r="U95">
        <v>344.8125</v>
      </c>
      <c r="V95">
        <v>14.300737</v>
      </c>
      <c r="W95">
        <v>32.170999999999999</v>
      </c>
      <c r="X95">
        <v>98.868250000000003</v>
      </c>
      <c r="Y95">
        <v>0</v>
      </c>
      <c r="Z95">
        <v>6.5208000000000004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49.374993000000003</v>
      </c>
      <c r="AH95">
        <v>179.96245400000001</v>
      </c>
      <c r="AI95">
        <v>0</v>
      </c>
      <c r="AJ95">
        <v>0</v>
      </c>
      <c r="AK95">
        <v>67.823003</v>
      </c>
      <c r="AL95">
        <v>80.177999999999997</v>
      </c>
      <c r="AM95">
        <v>12.533744</v>
      </c>
      <c r="AN95">
        <v>1.2344759999999999</v>
      </c>
      <c r="AO95">
        <v>9.7069980000000005</v>
      </c>
      <c r="AP95">
        <v>10.760400000000001</v>
      </c>
      <c r="AQ95">
        <v>65.338674999999995</v>
      </c>
      <c r="AR95">
        <v>36.432000000000002</v>
      </c>
      <c r="AS95">
        <v>37.890520000000002</v>
      </c>
      <c r="AT95">
        <v>15.00135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3090.034470999999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60.190542000000001</v>
      </c>
      <c r="H96">
        <v>0</v>
      </c>
      <c r="I96">
        <v>0</v>
      </c>
      <c r="J96">
        <v>80.112914000000004</v>
      </c>
      <c r="K96">
        <v>548.115948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142.53983500000001</v>
      </c>
      <c r="Q96">
        <v>10.953965</v>
      </c>
      <c r="R96">
        <v>43.706625000000003</v>
      </c>
      <c r="S96">
        <v>27.63898</v>
      </c>
      <c r="T96">
        <v>3.0945860000000001</v>
      </c>
      <c r="U96">
        <v>344.8125</v>
      </c>
      <c r="V96">
        <v>14.300737</v>
      </c>
      <c r="W96">
        <v>32.170999999999999</v>
      </c>
      <c r="X96">
        <v>98.868250000000003</v>
      </c>
      <c r="Y96">
        <v>0</v>
      </c>
      <c r="Z96">
        <v>6.5208000000000004</v>
      </c>
      <c r="AA96">
        <v>14.04936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49.374993000000003</v>
      </c>
      <c r="AH96">
        <v>179.96245400000001</v>
      </c>
      <c r="AI96">
        <v>0</v>
      </c>
      <c r="AJ96">
        <v>0</v>
      </c>
      <c r="AK96">
        <v>67.823003</v>
      </c>
      <c r="AL96">
        <v>80.177999999999997</v>
      </c>
      <c r="AM96">
        <v>12.533744</v>
      </c>
      <c r="AN96">
        <v>1.2344759999999999</v>
      </c>
      <c r="AO96">
        <v>9.7069980000000005</v>
      </c>
      <c r="AP96">
        <v>10.760400000000001</v>
      </c>
      <c r="AQ96">
        <v>65.338674999999995</v>
      </c>
      <c r="AR96">
        <v>36.432000000000002</v>
      </c>
      <c r="AS96">
        <v>37.890520000000002</v>
      </c>
      <c r="AT96">
        <v>15.00135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3075.9851109999991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60.190542000000001</v>
      </c>
      <c r="H97">
        <v>0</v>
      </c>
      <c r="I97">
        <v>0</v>
      </c>
      <c r="J97">
        <v>80.112914000000004</v>
      </c>
      <c r="K97">
        <v>548.115948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142.53983500000001</v>
      </c>
      <c r="Q97">
        <v>10.953965</v>
      </c>
      <c r="R97">
        <v>43.706625000000003</v>
      </c>
      <c r="S97">
        <v>27.63898</v>
      </c>
      <c r="T97">
        <v>3.0945860000000001</v>
      </c>
      <c r="U97">
        <v>344.8125</v>
      </c>
      <c r="V97">
        <v>14.300737</v>
      </c>
      <c r="W97">
        <v>32.170999999999999</v>
      </c>
      <c r="X97">
        <v>98.868250000000003</v>
      </c>
      <c r="Y97">
        <v>0</v>
      </c>
      <c r="Z97">
        <v>6.5208000000000004</v>
      </c>
      <c r="AA97">
        <v>14.04936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49.374993000000003</v>
      </c>
      <c r="AH97">
        <v>179.96245400000001</v>
      </c>
      <c r="AI97">
        <v>0</v>
      </c>
      <c r="AJ97">
        <v>0</v>
      </c>
      <c r="AK97">
        <v>67.823003</v>
      </c>
      <c r="AL97">
        <v>80.177999999999997</v>
      </c>
      <c r="AM97">
        <v>12.533744</v>
      </c>
      <c r="AN97">
        <v>1.2344759999999999</v>
      </c>
      <c r="AO97">
        <v>9.798432</v>
      </c>
      <c r="AP97">
        <v>10.760400000000001</v>
      </c>
      <c r="AQ97">
        <v>65.338674999999995</v>
      </c>
      <c r="AR97">
        <v>36.432000000000002</v>
      </c>
      <c r="AS97">
        <v>37.890520000000002</v>
      </c>
      <c r="AT97">
        <v>15.00135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3076.076544999999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60.190542000000001</v>
      </c>
      <c r="H98">
        <v>0</v>
      </c>
      <c r="I98">
        <v>0</v>
      </c>
      <c r="J98">
        <v>80.112914000000004</v>
      </c>
      <c r="K98">
        <v>548.115948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142.53983500000001</v>
      </c>
      <c r="Q98">
        <v>10.953965</v>
      </c>
      <c r="R98">
        <v>43.706625000000003</v>
      </c>
      <c r="S98">
        <v>27.63898</v>
      </c>
      <c r="T98">
        <v>3.0945860000000001</v>
      </c>
      <c r="U98">
        <v>344.8125</v>
      </c>
      <c r="V98">
        <v>14.300737</v>
      </c>
      <c r="W98">
        <v>32.170999999999999</v>
      </c>
      <c r="X98">
        <v>98.868250000000003</v>
      </c>
      <c r="Y98">
        <v>0</v>
      </c>
      <c r="Z98">
        <v>6.5208000000000004</v>
      </c>
      <c r="AA98">
        <v>0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49.374993000000003</v>
      </c>
      <c r="AH98">
        <v>179.96245400000001</v>
      </c>
      <c r="AI98">
        <v>0</v>
      </c>
      <c r="AJ98">
        <v>0</v>
      </c>
      <c r="AK98">
        <v>67.823003</v>
      </c>
      <c r="AL98">
        <v>80.177999999999997</v>
      </c>
      <c r="AM98">
        <v>12.533744</v>
      </c>
      <c r="AN98">
        <v>1.2344759999999999</v>
      </c>
      <c r="AO98">
        <v>9.9248519999999996</v>
      </c>
      <c r="AP98">
        <v>10.760400000000001</v>
      </c>
      <c r="AQ98">
        <v>65.338674999999995</v>
      </c>
      <c r="AR98">
        <v>36.432000000000002</v>
      </c>
      <c r="AS98">
        <v>37.890520000000002</v>
      </c>
      <c r="AT98">
        <v>15.00135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3062.1536049999991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1.4615601200000012</v>
      </c>
      <c r="H99">
        <f t="shared" si="2"/>
        <v>0</v>
      </c>
      <c r="I99">
        <f t="shared" si="2"/>
        <v>0</v>
      </c>
      <c r="J99">
        <f t="shared" si="2"/>
        <v>1.9240677820000021</v>
      </c>
      <c r="K99">
        <f t="shared" si="2"/>
        <v>13.164832751999993</v>
      </c>
      <c r="L99">
        <f t="shared" si="2"/>
        <v>10.138650840000007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3.5369206440000021</v>
      </c>
      <c r="Q99">
        <f t="shared" si="2"/>
        <v>0.26177016000000031</v>
      </c>
      <c r="R99">
        <f t="shared" si="2"/>
        <v>1.0684589999999998</v>
      </c>
      <c r="S99">
        <f t="shared" si="2"/>
        <v>0.66333552000000018</v>
      </c>
      <c r="T99">
        <f t="shared" si="2"/>
        <v>7.4270063999999927E-2</v>
      </c>
      <c r="U99">
        <f t="shared" si="2"/>
        <v>8.3386124999999964</v>
      </c>
      <c r="V99">
        <f t="shared" si="2"/>
        <v>0.34152084550000061</v>
      </c>
      <c r="W99">
        <f t="shared" si="2"/>
        <v>0.77210399999999912</v>
      </c>
      <c r="X99">
        <f t="shared" si="2"/>
        <v>2.8424621875000002</v>
      </c>
      <c r="Y99">
        <f t="shared" si="2"/>
        <v>0</v>
      </c>
      <c r="Z99">
        <f t="shared" si="2"/>
        <v>0.18943979999999991</v>
      </c>
      <c r="AA99">
        <f t="shared" si="2"/>
        <v>0.64340127999999985</v>
      </c>
      <c r="AB99">
        <f t="shared" si="2"/>
        <v>1.0103231059999991</v>
      </c>
      <c r="AC99">
        <f t="shared" si="2"/>
        <v>0.74548579699999851</v>
      </c>
      <c r="AD99">
        <f t="shared" si="2"/>
        <v>1.0448672880000009</v>
      </c>
      <c r="AE99">
        <f t="shared" si="2"/>
        <v>1.4202096720000026</v>
      </c>
      <c r="AF99">
        <f t="shared" si="2"/>
        <v>0.84835516299999914</v>
      </c>
      <c r="AG99">
        <f t="shared" si="2"/>
        <v>1.1849998319999997</v>
      </c>
      <c r="AH99">
        <f t="shared" si="2"/>
        <v>4.3252833630000067</v>
      </c>
      <c r="AI99">
        <f t="shared" si="2"/>
        <v>0.26559136024999996</v>
      </c>
      <c r="AJ99">
        <f t="shared" si="2"/>
        <v>0</v>
      </c>
      <c r="AK99">
        <f t="shared" si="2"/>
        <v>1.6277520720000034</v>
      </c>
      <c r="AL99">
        <f t="shared" si="2"/>
        <v>1.9138139999999979</v>
      </c>
      <c r="AM99">
        <f t="shared" si="2"/>
        <v>0.11100070350000005</v>
      </c>
      <c r="AN99">
        <f t="shared" si="2"/>
        <v>2.9010180999999999E-2</v>
      </c>
      <c r="AO99">
        <f t="shared" si="2"/>
        <v>0.23533840049999999</v>
      </c>
      <c r="AP99">
        <f t="shared" si="2"/>
        <v>0.28774462499999953</v>
      </c>
      <c r="AQ99">
        <f t="shared" si="2"/>
        <v>1.5776899499999999</v>
      </c>
      <c r="AR99">
        <f t="shared" si="2"/>
        <v>0.79929599999999867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1.2249551499999993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74.53673703825001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403.24849999999998</v>
      </c>
      <c r="L3">
        <v>383.99020000000002</v>
      </c>
      <c r="M3">
        <v>97.055942999999999</v>
      </c>
      <c r="N3">
        <v>124.38</v>
      </c>
      <c r="O3">
        <v>130.58009999999999</v>
      </c>
      <c r="P3">
        <v>148.98009999999999</v>
      </c>
      <c r="Q3">
        <v>9.8890999999999991</v>
      </c>
      <c r="R3">
        <v>38.607599999999998</v>
      </c>
      <c r="S3">
        <v>24.9346</v>
      </c>
      <c r="T3">
        <v>3.09</v>
      </c>
      <c r="U3">
        <v>348.97500000000002</v>
      </c>
      <c r="V3">
        <v>14.3</v>
      </c>
      <c r="W3">
        <v>32.170099999999998</v>
      </c>
      <c r="X3">
        <v>148.30000000000001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19.597822000000001</v>
      </c>
      <c r="AG3">
        <v>49.374993000000003</v>
      </c>
      <c r="AH3">
        <v>179.96245400000001</v>
      </c>
      <c r="AI3">
        <v>0</v>
      </c>
      <c r="AJ3">
        <v>0</v>
      </c>
      <c r="AK3">
        <v>67.823003</v>
      </c>
      <c r="AL3">
        <v>83.664000000000001</v>
      </c>
      <c r="AM3">
        <v>0</v>
      </c>
      <c r="AN3">
        <v>1.1911609999999999</v>
      </c>
      <c r="AO3">
        <v>10.143000000000001</v>
      </c>
      <c r="AP3">
        <v>12.9381</v>
      </c>
      <c r="AQ3">
        <v>66.294849999999997</v>
      </c>
      <c r="AR3">
        <v>42.503999999999998</v>
      </c>
      <c r="AS3">
        <v>37.890520000000002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6.7455150000000001</v>
      </c>
      <c r="BB3">
        <v>5.53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2760.4244660000008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353.24849999999998</v>
      </c>
      <c r="L4">
        <v>383.99020000000002</v>
      </c>
      <c r="M4">
        <v>97.055942999999999</v>
      </c>
      <c r="N4">
        <v>124.38</v>
      </c>
      <c r="O4">
        <v>130.58009999999999</v>
      </c>
      <c r="P4">
        <v>148.98009999999999</v>
      </c>
      <c r="Q4">
        <v>9.8890999999999991</v>
      </c>
      <c r="R4">
        <v>38.607599999999998</v>
      </c>
      <c r="S4">
        <v>24.9346</v>
      </c>
      <c r="T4">
        <v>3.09</v>
      </c>
      <c r="U4">
        <v>348.97500000000002</v>
      </c>
      <c r="V4">
        <v>14.3</v>
      </c>
      <c r="W4">
        <v>32.170099999999998</v>
      </c>
      <c r="X4">
        <v>148.30000000000001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19.597822000000001</v>
      </c>
      <c r="AG4">
        <v>49.374993000000003</v>
      </c>
      <c r="AH4">
        <v>179.96245400000001</v>
      </c>
      <c r="AI4">
        <v>0</v>
      </c>
      <c r="AJ4">
        <v>0</v>
      </c>
      <c r="AK4">
        <v>67.823003</v>
      </c>
      <c r="AL4">
        <v>83.664000000000001</v>
      </c>
      <c r="AM4">
        <v>0</v>
      </c>
      <c r="AN4">
        <v>1.1911609999999999</v>
      </c>
      <c r="AO4">
        <v>10.143000000000001</v>
      </c>
      <c r="AP4">
        <v>12.9381</v>
      </c>
      <c r="AQ4">
        <v>66.294849999999997</v>
      </c>
      <c r="AR4">
        <v>42.503999999999998</v>
      </c>
      <c r="AS4">
        <v>37.890520000000002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6.7455150000000001</v>
      </c>
      <c r="BB4">
        <v>5.53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2710.4244660000008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303.24849999999998</v>
      </c>
      <c r="L5">
        <v>383.99020000000002</v>
      </c>
      <c r="M5">
        <v>97.055942999999999</v>
      </c>
      <c r="N5">
        <v>124.38</v>
      </c>
      <c r="O5">
        <v>130.58009999999999</v>
      </c>
      <c r="P5">
        <v>148.98009999999999</v>
      </c>
      <c r="Q5">
        <v>9.8890999999999991</v>
      </c>
      <c r="R5">
        <v>38.607599999999998</v>
      </c>
      <c r="S5">
        <v>24.9346</v>
      </c>
      <c r="T5">
        <v>3.09</v>
      </c>
      <c r="U5">
        <v>348.97500000000002</v>
      </c>
      <c r="V5">
        <v>14.3</v>
      </c>
      <c r="W5">
        <v>32.170099999999998</v>
      </c>
      <c r="X5">
        <v>148.30000000000001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19.597822000000001</v>
      </c>
      <c r="AG5">
        <v>49.374993000000003</v>
      </c>
      <c r="AH5">
        <v>179.96245400000001</v>
      </c>
      <c r="AI5">
        <v>0</v>
      </c>
      <c r="AJ5">
        <v>0</v>
      </c>
      <c r="AK5">
        <v>67.823003</v>
      </c>
      <c r="AL5">
        <v>83.664000000000001</v>
      </c>
      <c r="AM5">
        <v>0</v>
      </c>
      <c r="AN5">
        <v>1.1911609999999999</v>
      </c>
      <c r="AO5">
        <v>10.143000000000001</v>
      </c>
      <c r="AP5">
        <v>12.9381</v>
      </c>
      <c r="AQ5">
        <v>66.294849999999997</v>
      </c>
      <c r="AR5">
        <v>36.432000000000002</v>
      </c>
      <c r="AS5">
        <v>37.890520000000002</v>
      </c>
      <c r="AT5">
        <v>15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2654.3524659999998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243.24850000000001</v>
      </c>
      <c r="L6">
        <v>383.99020000000002</v>
      </c>
      <c r="M6">
        <v>97.055942999999999</v>
      </c>
      <c r="N6">
        <v>124.38</v>
      </c>
      <c r="O6">
        <v>130.58009999999999</v>
      </c>
      <c r="P6">
        <v>148.98009999999999</v>
      </c>
      <c r="Q6">
        <v>9.8890999999999991</v>
      </c>
      <c r="R6">
        <v>38.607599999999998</v>
      </c>
      <c r="S6">
        <v>24.9346</v>
      </c>
      <c r="T6">
        <v>3.09</v>
      </c>
      <c r="U6">
        <v>348.97500000000002</v>
      </c>
      <c r="V6">
        <v>14.3</v>
      </c>
      <c r="W6">
        <v>32.170099999999998</v>
      </c>
      <c r="X6">
        <v>148.30000000000001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19.597822000000001</v>
      </c>
      <c r="AG6">
        <v>49.374993000000003</v>
      </c>
      <c r="AH6">
        <v>179.96245400000001</v>
      </c>
      <c r="AI6">
        <v>0</v>
      </c>
      <c r="AJ6">
        <v>0</v>
      </c>
      <c r="AK6">
        <v>67.823003</v>
      </c>
      <c r="AL6">
        <v>83.664000000000001</v>
      </c>
      <c r="AM6">
        <v>0</v>
      </c>
      <c r="AN6">
        <v>1.1911609999999999</v>
      </c>
      <c r="AO6">
        <v>10.143000000000001</v>
      </c>
      <c r="AP6">
        <v>12.9381</v>
      </c>
      <c r="AQ6">
        <v>66.294849999999997</v>
      </c>
      <c r="AR6">
        <v>36.432000000000002</v>
      </c>
      <c r="AS6">
        <v>37.890520000000002</v>
      </c>
      <c r="AT6">
        <v>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2594.3524659999998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238.8</v>
      </c>
      <c r="L7">
        <v>335.61974500000002</v>
      </c>
      <c r="M7">
        <v>97.055942999999999</v>
      </c>
      <c r="N7">
        <v>124.38</v>
      </c>
      <c r="O7">
        <v>130.58009999999999</v>
      </c>
      <c r="P7">
        <v>148.98009999999999</v>
      </c>
      <c r="Q7">
        <v>8.4985999999999997</v>
      </c>
      <c r="R7">
        <v>32.909199999999998</v>
      </c>
      <c r="S7">
        <v>21.288799999999998</v>
      </c>
      <c r="T7">
        <v>3.09</v>
      </c>
      <c r="U7">
        <v>348.97500000000002</v>
      </c>
      <c r="V7">
        <v>14.3</v>
      </c>
      <c r="W7">
        <v>32.170099999999998</v>
      </c>
      <c r="X7">
        <v>148.30000000000001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19.597822000000001</v>
      </c>
      <c r="AG7">
        <v>49.374993000000003</v>
      </c>
      <c r="AH7">
        <v>179.96245400000001</v>
      </c>
      <c r="AI7">
        <v>0</v>
      </c>
      <c r="AJ7">
        <v>0</v>
      </c>
      <c r="AK7">
        <v>67.823003</v>
      </c>
      <c r="AL7">
        <v>83.664000000000001</v>
      </c>
      <c r="AM7">
        <v>0</v>
      </c>
      <c r="AN7">
        <v>1.1911609999999999</v>
      </c>
      <c r="AO7">
        <v>10.143000000000001</v>
      </c>
      <c r="AP7">
        <v>12.9381</v>
      </c>
      <c r="AQ7">
        <v>66.294849999999997</v>
      </c>
      <c r="AR7">
        <v>42.503999999999998</v>
      </c>
      <c r="AS7">
        <v>37.890520000000002</v>
      </c>
      <c r="AT7">
        <v>15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2536.8708110000002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238.8</v>
      </c>
      <c r="L8">
        <v>236.29169999999999</v>
      </c>
      <c r="M8">
        <v>97.055942999999999</v>
      </c>
      <c r="N8">
        <v>124.38</v>
      </c>
      <c r="O8">
        <v>130.58009999999999</v>
      </c>
      <c r="P8">
        <v>148.98009999999999</v>
      </c>
      <c r="Q8">
        <v>8.4985999999999997</v>
      </c>
      <c r="R8">
        <v>32.909199999999998</v>
      </c>
      <c r="S8">
        <v>21.288799999999998</v>
      </c>
      <c r="T8">
        <v>3.09</v>
      </c>
      <c r="U8">
        <v>348.97500000000002</v>
      </c>
      <c r="V8">
        <v>14.3</v>
      </c>
      <c r="W8">
        <v>32.170099999999998</v>
      </c>
      <c r="X8">
        <v>148.30000000000001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19.597822000000001</v>
      </c>
      <c r="AG8">
        <v>49.374993000000003</v>
      </c>
      <c r="AH8">
        <v>179.96245400000001</v>
      </c>
      <c r="AI8">
        <v>0</v>
      </c>
      <c r="AJ8">
        <v>0</v>
      </c>
      <c r="AK8">
        <v>67.823003</v>
      </c>
      <c r="AL8">
        <v>83.664000000000001</v>
      </c>
      <c r="AM8">
        <v>0</v>
      </c>
      <c r="AN8">
        <v>1.1911609999999999</v>
      </c>
      <c r="AO8">
        <v>10.143000000000001</v>
      </c>
      <c r="AP8">
        <v>12.9381</v>
      </c>
      <c r="AQ8">
        <v>66.294849999999997</v>
      </c>
      <c r="AR8">
        <v>42.503999999999998</v>
      </c>
      <c r="AS8">
        <v>37.890520000000002</v>
      </c>
      <c r="AT8">
        <v>12.88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2435.4227660000001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238.8</v>
      </c>
      <c r="L9">
        <v>124.48139999999999</v>
      </c>
      <c r="M9">
        <v>97.055942999999999</v>
      </c>
      <c r="N9">
        <v>124.38</v>
      </c>
      <c r="O9">
        <v>130.58009999999999</v>
      </c>
      <c r="P9">
        <v>148.98009999999999</v>
      </c>
      <c r="Q9">
        <v>8.4985999999999997</v>
      </c>
      <c r="R9">
        <v>32.909199999999998</v>
      </c>
      <c r="S9">
        <v>21.288799999999998</v>
      </c>
      <c r="T9">
        <v>3.09</v>
      </c>
      <c r="U9">
        <v>348.97500000000002</v>
      </c>
      <c r="V9">
        <v>14.3</v>
      </c>
      <c r="W9">
        <v>32.170099999999998</v>
      </c>
      <c r="X9">
        <v>148.30000000000001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19.597822000000001</v>
      </c>
      <c r="AG9">
        <v>49.374993000000003</v>
      </c>
      <c r="AH9">
        <v>179.96245400000001</v>
      </c>
      <c r="AI9">
        <v>0</v>
      </c>
      <c r="AJ9">
        <v>0</v>
      </c>
      <c r="AK9">
        <v>67.823003</v>
      </c>
      <c r="AL9">
        <v>83.664000000000001</v>
      </c>
      <c r="AM9">
        <v>0</v>
      </c>
      <c r="AN9">
        <v>1.1911609999999999</v>
      </c>
      <c r="AO9">
        <v>10.143000000000001</v>
      </c>
      <c r="AP9">
        <v>12.9381</v>
      </c>
      <c r="AQ9">
        <v>66.294849999999997</v>
      </c>
      <c r="AR9">
        <v>36.432000000000002</v>
      </c>
      <c r="AS9">
        <v>37.890520000000002</v>
      </c>
      <c r="AT9">
        <v>12.23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2316.8904659999998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238.8</v>
      </c>
      <c r="L10">
        <v>124.48139999999999</v>
      </c>
      <c r="M10">
        <v>97.055942999999999</v>
      </c>
      <c r="N10">
        <v>124.38</v>
      </c>
      <c r="O10">
        <v>130.58009999999999</v>
      </c>
      <c r="P10">
        <v>148.98009999999999</v>
      </c>
      <c r="Q10">
        <v>8.4985999999999997</v>
      </c>
      <c r="R10">
        <v>32.909199999999998</v>
      </c>
      <c r="S10">
        <v>21.288799999999998</v>
      </c>
      <c r="T10">
        <v>3.09</v>
      </c>
      <c r="U10">
        <v>348.97500000000002</v>
      </c>
      <c r="V10">
        <v>14.3</v>
      </c>
      <c r="W10">
        <v>32.170099999999998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19.597822000000001</v>
      </c>
      <c r="AG10">
        <v>49.374993000000003</v>
      </c>
      <c r="AH10">
        <v>179.96245400000001</v>
      </c>
      <c r="AI10">
        <v>0</v>
      </c>
      <c r="AJ10">
        <v>0</v>
      </c>
      <c r="AK10">
        <v>67.823003</v>
      </c>
      <c r="AL10">
        <v>83.664000000000001</v>
      </c>
      <c r="AM10">
        <v>0</v>
      </c>
      <c r="AN10">
        <v>1.1911609999999999</v>
      </c>
      <c r="AO10">
        <v>10.143000000000001</v>
      </c>
      <c r="AP10">
        <v>12.9381</v>
      </c>
      <c r="AQ10">
        <v>66.294849999999997</v>
      </c>
      <c r="AR10">
        <v>36.432000000000002</v>
      </c>
      <c r="AS10">
        <v>37.890520000000002</v>
      </c>
      <c r="AT10">
        <v>11.1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2315.7604659999997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238.8</v>
      </c>
      <c r="L11">
        <v>119.85</v>
      </c>
      <c r="M11">
        <v>97.055942999999999</v>
      </c>
      <c r="N11">
        <v>124.38</v>
      </c>
      <c r="O11">
        <v>130.58009999999999</v>
      </c>
      <c r="P11">
        <v>148.98009999999999</v>
      </c>
      <c r="Q11">
        <v>8.3032000000000004</v>
      </c>
      <c r="R11">
        <v>32.249200000000002</v>
      </c>
      <c r="S11">
        <v>20.636500000000002</v>
      </c>
      <c r="T11">
        <v>1.71</v>
      </c>
      <c r="U11">
        <v>348.97500000000002</v>
      </c>
      <c r="V11">
        <v>14.3</v>
      </c>
      <c r="W11">
        <v>32.170099999999998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19.597822000000001</v>
      </c>
      <c r="AG11">
        <v>49.374993000000003</v>
      </c>
      <c r="AH11">
        <v>179.96245400000001</v>
      </c>
      <c r="AI11">
        <v>0</v>
      </c>
      <c r="AJ11">
        <v>0</v>
      </c>
      <c r="AK11">
        <v>67.823003</v>
      </c>
      <c r="AL11">
        <v>83.664000000000001</v>
      </c>
      <c r="AM11">
        <v>0</v>
      </c>
      <c r="AN11">
        <v>1.1911609999999999</v>
      </c>
      <c r="AO11">
        <v>9.8490000000000002</v>
      </c>
      <c r="AP11">
        <v>12.9381</v>
      </c>
      <c r="AQ11">
        <v>66.294849999999997</v>
      </c>
      <c r="AR11">
        <v>42.503999999999998</v>
      </c>
      <c r="AS11">
        <v>37.890520000000002</v>
      </c>
      <c r="AT11">
        <v>11.52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3.044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2311.9533660000002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238.8</v>
      </c>
      <c r="L12">
        <v>119.85</v>
      </c>
      <c r="M12">
        <v>97.055942999999999</v>
      </c>
      <c r="N12">
        <v>124.38</v>
      </c>
      <c r="O12">
        <v>130.58009999999999</v>
      </c>
      <c r="P12">
        <v>148.98009999999999</v>
      </c>
      <c r="Q12">
        <v>8.5235000000000003</v>
      </c>
      <c r="R12">
        <v>32.249200000000002</v>
      </c>
      <c r="S12">
        <v>20.636500000000002</v>
      </c>
      <c r="T12">
        <v>1.71</v>
      </c>
      <c r="U12">
        <v>348.97500000000002</v>
      </c>
      <c r="V12">
        <v>14.3</v>
      </c>
      <c r="W12">
        <v>32.170099999999998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19.597822000000001</v>
      </c>
      <c r="AG12">
        <v>49.374993000000003</v>
      </c>
      <c r="AH12">
        <v>179.96245400000001</v>
      </c>
      <c r="AI12">
        <v>0</v>
      </c>
      <c r="AJ12">
        <v>0</v>
      </c>
      <c r="AK12">
        <v>67.823003</v>
      </c>
      <c r="AL12">
        <v>83.664000000000001</v>
      </c>
      <c r="AM12">
        <v>0</v>
      </c>
      <c r="AN12">
        <v>1.1911609999999999</v>
      </c>
      <c r="AO12">
        <v>9.8490000000000002</v>
      </c>
      <c r="AP12">
        <v>12.9381</v>
      </c>
      <c r="AQ12">
        <v>66.294849999999997</v>
      </c>
      <c r="AR12">
        <v>42.503999999999998</v>
      </c>
      <c r="AS12">
        <v>37.890520000000002</v>
      </c>
      <c r="AT12">
        <v>13.99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3.044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2314.6436659999999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238.8</v>
      </c>
      <c r="L13">
        <v>119.85</v>
      </c>
      <c r="M13">
        <v>97.055942999999999</v>
      </c>
      <c r="N13">
        <v>124.38</v>
      </c>
      <c r="O13">
        <v>130.58009999999999</v>
      </c>
      <c r="P13">
        <v>148.98009999999999</v>
      </c>
      <c r="Q13">
        <v>8.5235000000000003</v>
      </c>
      <c r="R13">
        <v>32.778799999999997</v>
      </c>
      <c r="S13">
        <v>20.636500000000002</v>
      </c>
      <c r="T13">
        <v>1.71</v>
      </c>
      <c r="U13">
        <v>348.97500000000002</v>
      </c>
      <c r="V13">
        <v>14.3</v>
      </c>
      <c r="W13">
        <v>32.170099999999998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19.597822000000001</v>
      </c>
      <c r="AG13">
        <v>49.374993000000003</v>
      </c>
      <c r="AH13">
        <v>179.96245400000001</v>
      </c>
      <c r="AI13">
        <v>0</v>
      </c>
      <c r="AJ13">
        <v>0</v>
      </c>
      <c r="AK13">
        <v>67.823003</v>
      </c>
      <c r="AL13">
        <v>83.664000000000001</v>
      </c>
      <c r="AM13">
        <v>0</v>
      </c>
      <c r="AN13">
        <v>1.1911609999999999</v>
      </c>
      <c r="AO13">
        <v>9.8490000000000002</v>
      </c>
      <c r="AP13">
        <v>12.9381</v>
      </c>
      <c r="AQ13">
        <v>66.294849999999997</v>
      </c>
      <c r="AR13">
        <v>36.432000000000002</v>
      </c>
      <c r="AS13">
        <v>37.890520000000002</v>
      </c>
      <c r="AT13">
        <v>13.86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3.044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2308.971266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238.8</v>
      </c>
      <c r="L14">
        <v>119.85</v>
      </c>
      <c r="M14">
        <v>97.055942999999999</v>
      </c>
      <c r="N14">
        <v>124.38</v>
      </c>
      <c r="O14">
        <v>130.58009999999999</v>
      </c>
      <c r="P14">
        <v>148.98009999999999</v>
      </c>
      <c r="Q14">
        <v>8.5235000000000003</v>
      </c>
      <c r="R14">
        <v>32.778799999999997</v>
      </c>
      <c r="S14">
        <v>20.636500000000002</v>
      </c>
      <c r="T14">
        <v>1.71</v>
      </c>
      <c r="U14">
        <v>348.97500000000002</v>
      </c>
      <c r="V14">
        <v>14.3</v>
      </c>
      <c r="W14">
        <v>32.170099999999998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19.597822000000001</v>
      </c>
      <c r="AG14">
        <v>49.374993000000003</v>
      </c>
      <c r="AH14">
        <v>179.96245400000001</v>
      </c>
      <c r="AI14">
        <v>0</v>
      </c>
      <c r="AJ14">
        <v>0</v>
      </c>
      <c r="AK14">
        <v>67.823003</v>
      </c>
      <c r="AL14">
        <v>83.664000000000001</v>
      </c>
      <c r="AM14">
        <v>0</v>
      </c>
      <c r="AN14">
        <v>1.1911609999999999</v>
      </c>
      <c r="AO14">
        <v>9.8490000000000002</v>
      </c>
      <c r="AP14">
        <v>12.9381</v>
      </c>
      <c r="AQ14">
        <v>66.294849999999997</v>
      </c>
      <c r="AR14">
        <v>36.432000000000002</v>
      </c>
      <c r="AS14">
        <v>37.890520000000002</v>
      </c>
      <c r="AT14">
        <v>13.95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3.044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2309.0612659999997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238.8</v>
      </c>
      <c r="L15">
        <v>119.85</v>
      </c>
      <c r="M15">
        <v>97.055942999999999</v>
      </c>
      <c r="N15">
        <v>124.38</v>
      </c>
      <c r="O15">
        <v>130.58009999999999</v>
      </c>
      <c r="P15">
        <v>148.98009999999999</v>
      </c>
      <c r="Q15">
        <v>8.5235000000000003</v>
      </c>
      <c r="R15">
        <v>32.778799999999997</v>
      </c>
      <c r="S15">
        <v>20.636500000000002</v>
      </c>
      <c r="T15">
        <v>1.71</v>
      </c>
      <c r="U15">
        <v>348.97500000000002</v>
      </c>
      <c r="V15">
        <v>14.3</v>
      </c>
      <c r="W15">
        <v>32.170099999999998</v>
      </c>
      <c r="X15">
        <v>148.30000000000001</v>
      </c>
      <c r="Y15">
        <v>0</v>
      </c>
      <c r="Z15">
        <v>6.5208000000000004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19.597822000000001</v>
      </c>
      <c r="AG15">
        <v>49.374993000000003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0</v>
      </c>
      <c r="AN15">
        <v>1.1911609999999999</v>
      </c>
      <c r="AO15">
        <v>9.8490000000000002</v>
      </c>
      <c r="AP15">
        <v>12.041399999999999</v>
      </c>
      <c r="AQ15">
        <v>66.294849999999997</v>
      </c>
      <c r="AR15">
        <v>42.503999999999998</v>
      </c>
      <c r="AS15">
        <v>37.890520000000002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3.044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2309.4765660000003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238.8</v>
      </c>
      <c r="L16">
        <v>119.85</v>
      </c>
      <c r="M16">
        <v>97.055942999999999</v>
      </c>
      <c r="N16">
        <v>124.38</v>
      </c>
      <c r="O16">
        <v>130.58009999999999</v>
      </c>
      <c r="P16">
        <v>148.98009999999999</v>
      </c>
      <c r="Q16">
        <v>8.5235000000000003</v>
      </c>
      <c r="R16">
        <v>32.778799999999997</v>
      </c>
      <c r="S16">
        <v>20.636500000000002</v>
      </c>
      <c r="T16">
        <v>1.71</v>
      </c>
      <c r="U16">
        <v>348.97500000000002</v>
      </c>
      <c r="V16">
        <v>14.3</v>
      </c>
      <c r="W16">
        <v>32.170099999999998</v>
      </c>
      <c r="X16">
        <v>148.30000000000001</v>
      </c>
      <c r="Y16">
        <v>0</v>
      </c>
      <c r="Z16">
        <v>6.5208000000000004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19.597822000000001</v>
      </c>
      <c r="AG16">
        <v>49.374993000000003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0</v>
      </c>
      <c r="AN16">
        <v>1.1911609999999999</v>
      </c>
      <c r="AO16">
        <v>9.8490000000000002</v>
      </c>
      <c r="AP16">
        <v>12.041399999999999</v>
      </c>
      <c r="AQ16">
        <v>66.294849999999997</v>
      </c>
      <c r="AR16">
        <v>42.503999999999998</v>
      </c>
      <c r="AS16">
        <v>37.890520000000002</v>
      </c>
      <c r="AT16">
        <v>14.76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3.044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2309.2365660000005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238.8</v>
      </c>
      <c r="L17">
        <v>119.85</v>
      </c>
      <c r="M17">
        <v>97.055942999999999</v>
      </c>
      <c r="N17">
        <v>124.38</v>
      </c>
      <c r="O17">
        <v>130.58009999999999</v>
      </c>
      <c r="P17">
        <v>148.98009999999999</v>
      </c>
      <c r="Q17">
        <v>8.5235000000000003</v>
      </c>
      <c r="R17">
        <v>32.778799999999997</v>
      </c>
      <c r="S17">
        <v>20.636500000000002</v>
      </c>
      <c r="T17">
        <v>1.71</v>
      </c>
      <c r="U17">
        <v>348.97500000000002</v>
      </c>
      <c r="V17">
        <v>12.322800000000001</v>
      </c>
      <c r="W17">
        <v>32.170099999999998</v>
      </c>
      <c r="X17">
        <v>148.30000000000001</v>
      </c>
      <c r="Y17">
        <v>0</v>
      </c>
      <c r="Z17">
        <v>6.5208000000000004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19.597822000000001</v>
      </c>
      <c r="AG17">
        <v>49.374993000000003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0</v>
      </c>
      <c r="AN17">
        <v>1.1911609999999999</v>
      </c>
      <c r="AO17">
        <v>9.8490000000000002</v>
      </c>
      <c r="AP17">
        <v>12.041399999999999</v>
      </c>
      <c r="AQ17">
        <v>66.294849999999997</v>
      </c>
      <c r="AR17">
        <v>36.432000000000002</v>
      </c>
      <c r="AS17">
        <v>37.890520000000002</v>
      </c>
      <c r="AT17">
        <v>14.75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3.044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2301.1773659999999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238.8</v>
      </c>
      <c r="L18">
        <v>119.85</v>
      </c>
      <c r="M18">
        <v>97.055942999999999</v>
      </c>
      <c r="N18">
        <v>124.38</v>
      </c>
      <c r="O18">
        <v>130.58009999999999</v>
      </c>
      <c r="P18">
        <v>148.98009999999999</v>
      </c>
      <c r="Q18">
        <v>8.5235000000000003</v>
      </c>
      <c r="R18">
        <v>32.778799999999997</v>
      </c>
      <c r="S18">
        <v>20.636500000000002</v>
      </c>
      <c r="T18">
        <v>1.71</v>
      </c>
      <c r="U18">
        <v>348.97500000000002</v>
      </c>
      <c r="V18">
        <v>12.322800000000001</v>
      </c>
      <c r="W18">
        <v>32.170099999999998</v>
      </c>
      <c r="X18">
        <v>148.30000000000001</v>
      </c>
      <c r="Y18">
        <v>0</v>
      </c>
      <c r="Z18">
        <v>6.5208000000000004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19.597822000000001</v>
      </c>
      <c r="AG18">
        <v>49.374993000000003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0</v>
      </c>
      <c r="AN18">
        <v>1.1911609999999999</v>
      </c>
      <c r="AO18">
        <v>9.8490000000000002</v>
      </c>
      <c r="AP18">
        <v>12.041399999999999</v>
      </c>
      <c r="AQ18">
        <v>66.294849999999997</v>
      </c>
      <c r="AR18">
        <v>36.432000000000002</v>
      </c>
      <c r="AS18">
        <v>37.890520000000002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3.044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2301.4273659999999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238.8</v>
      </c>
      <c r="L19">
        <v>119.85</v>
      </c>
      <c r="M19">
        <v>97.055942999999999</v>
      </c>
      <c r="N19">
        <v>124.38</v>
      </c>
      <c r="O19">
        <v>130.58009999999999</v>
      </c>
      <c r="P19">
        <v>148.98009999999999</v>
      </c>
      <c r="Q19">
        <v>6.7</v>
      </c>
      <c r="R19">
        <v>24.7</v>
      </c>
      <c r="S19">
        <v>15.45</v>
      </c>
      <c r="T19">
        <v>1.71</v>
      </c>
      <c r="U19">
        <v>348.97500000000002</v>
      </c>
      <c r="V19">
        <v>12.322800000000001</v>
      </c>
      <c r="W19">
        <v>32.170099999999998</v>
      </c>
      <c r="X19">
        <v>148.30000000000001</v>
      </c>
      <c r="Y19">
        <v>0</v>
      </c>
      <c r="Z19">
        <v>6.5208000000000004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19.597822000000001</v>
      </c>
      <c r="AG19">
        <v>49.374993000000003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0</v>
      </c>
      <c r="AN19">
        <v>1.1911609999999999</v>
      </c>
      <c r="AO19">
        <v>9.8490000000000002</v>
      </c>
      <c r="AP19">
        <v>12.041399999999999</v>
      </c>
      <c r="AQ19">
        <v>66.294849999999997</v>
      </c>
      <c r="AR19">
        <v>42.503999999999998</v>
      </c>
      <c r="AS19">
        <v>37.890520000000002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3.044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2292.4105660000005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238.8</v>
      </c>
      <c r="L20">
        <v>119.85</v>
      </c>
      <c r="M20">
        <v>97.055942999999999</v>
      </c>
      <c r="N20">
        <v>124.38</v>
      </c>
      <c r="O20">
        <v>130.58009999999999</v>
      </c>
      <c r="P20">
        <v>148.98009999999999</v>
      </c>
      <c r="Q20">
        <v>6.7</v>
      </c>
      <c r="R20">
        <v>24.7</v>
      </c>
      <c r="S20">
        <v>15.45</v>
      </c>
      <c r="T20">
        <v>1.71</v>
      </c>
      <c r="U20">
        <v>348.97500000000002</v>
      </c>
      <c r="V20">
        <v>12.322800000000001</v>
      </c>
      <c r="W20">
        <v>32.170099999999998</v>
      </c>
      <c r="X20">
        <v>148.30000000000001</v>
      </c>
      <c r="Y20">
        <v>0</v>
      </c>
      <c r="Z20">
        <v>6.5208000000000004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29.396733999999999</v>
      </c>
      <c r="AG20">
        <v>49.374993000000003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0</v>
      </c>
      <c r="AN20">
        <v>1.1911609999999999</v>
      </c>
      <c r="AO20">
        <v>9.8490000000000002</v>
      </c>
      <c r="AP20">
        <v>12.041399999999999</v>
      </c>
      <c r="AQ20">
        <v>66.294849999999997</v>
      </c>
      <c r="AR20">
        <v>42.503999999999998</v>
      </c>
      <c r="AS20">
        <v>37.890520000000002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3.044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2302.2094779999998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238.8</v>
      </c>
      <c r="L21">
        <v>119.85</v>
      </c>
      <c r="M21">
        <v>97.055942999999999</v>
      </c>
      <c r="N21">
        <v>124.38</v>
      </c>
      <c r="O21">
        <v>130.58009999999999</v>
      </c>
      <c r="P21">
        <v>148.98009999999999</v>
      </c>
      <c r="Q21">
        <v>6.7</v>
      </c>
      <c r="R21">
        <v>24.7</v>
      </c>
      <c r="S21">
        <v>15.45</v>
      </c>
      <c r="T21">
        <v>1.71</v>
      </c>
      <c r="U21">
        <v>348.97500000000002</v>
      </c>
      <c r="V21">
        <v>11.042199999999999</v>
      </c>
      <c r="W21">
        <v>32.170099999999998</v>
      </c>
      <c r="X21">
        <v>148.30000000000001</v>
      </c>
      <c r="Y21">
        <v>0</v>
      </c>
      <c r="Z21">
        <v>6.5208000000000004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29.396733999999999</v>
      </c>
      <c r="AG21">
        <v>49.374993000000003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0</v>
      </c>
      <c r="AN21">
        <v>1.1911609999999999</v>
      </c>
      <c r="AO21">
        <v>9.8490000000000002</v>
      </c>
      <c r="AP21">
        <v>12.041399999999999</v>
      </c>
      <c r="AQ21">
        <v>66.294849999999997</v>
      </c>
      <c r="AR21">
        <v>36.432000000000002</v>
      </c>
      <c r="AS21">
        <v>37.890520000000002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3.044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2294.8568780000005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238.8</v>
      </c>
      <c r="L22">
        <v>119.85</v>
      </c>
      <c r="M22">
        <v>97.055942999999999</v>
      </c>
      <c r="N22">
        <v>124.38</v>
      </c>
      <c r="O22">
        <v>130.58009999999999</v>
      </c>
      <c r="P22">
        <v>148.98009999999999</v>
      </c>
      <c r="Q22">
        <v>6.7</v>
      </c>
      <c r="R22">
        <v>24.7</v>
      </c>
      <c r="S22">
        <v>15.45</v>
      </c>
      <c r="T22">
        <v>1.71</v>
      </c>
      <c r="U22">
        <v>348.97500000000002</v>
      </c>
      <c r="V22">
        <v>11.042199999999999</v>
      </c>
      <c r="W22">
        <v>32.170099999999998</v>
      </c>
      <c r="X22">
        <v>148.30000000000001</v>
      </c>
      <c r="Y22">
        <v>0</v>
      </c>
      <c r="Z22">
        <v>6.5208000000000004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29.396733999999999</v>
      </c>
      <c r="AG22">
        <v>49.374993000000003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0</v>
      </c>
      <c r="AN22">
        <v>1.1911609999999999</v>
      </c>
      <c r="AO22">
        <v>9.8490000000000002</v>
      </c>
      <c r="AP22">
        <v>12.041399999999999</v>
      </c>
      <c r="AQ22">
        <v>66.294849999999997</v>
      </c>
      <c r="AR22">
        <v>36.432000000000002</v>
      </c>
      <c r="AS22">
        <v>37.890520000000002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3.044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2294.8568780000005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238.8</v>
      </c>
      <c r="L23">
        <v>119.85</v>
      </c>
      <c r="M23">
        <v>97.055942999999999</v>
      </c>
      <c r="N23">
        <v>124.38</v>
      </c>
      <c r="O23">
        <v>130.58009999999999</v>
      </c>
      <c r="P23">
        <v>148.98009999999999</v>
      </c>
      <c r="Q23">
        <v>6.7</v>
      </c>
      <c r="R23">
        <v>24.7</v>
      </c>
      <c r="S23">
        <v>15.45</v>
      </c>
      <c r="T23">
        <v>1.71</v>
      </c>
      <c r="U23">
        <v>348.97500000000002</v>
      </c>
      <c r="V23">
        <v>11.042199999999999</v>
      </c>
      <c r="W23">
        <v>32.170099999999998</v>
      </c>
      <c r="X23">
        <v>148.30000000000001</v>
      </c>
      <c r="Y23">
        <v>0</v>
      </c>
      <c r="Z23">
        <v>6.5208000000000004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29.396733999999999</v>
      </c>
      <c r="AG23">
        <v>49.374993000000003</v>
      </c>
      <c r="AH23">
        <v>179.96245400000001</v>
      </c>
      <c r="AI23">
        <v>4.2720919999999998</v>
      </c>
      <c r="AJ23">
        <v>0</v>
      </c>
      <c r="AK23">
        <v>67.823003</v>
      </c>
      <c r="AL23">
        <v>77.853999999999999</v>
      </c>
      <c r="AM23">
        <v>0</v>
      </c>
      <c r="AN23">
        <v>1.1911609999999999</v>
      </c>
      <c r="AO23">
        <v>9.5549999999999997</v>
      </c>
      <c r="AP23">
        <v>12.041399999999999</v>
      </c>
      <c r="AQ23">
        <v>66.294849999999997</v>
      </c>
      <c r="AR23">
        <v>42.503999999999998</v>
      </c>
      <c r="AS23">
        <v>37.890520000000002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3.044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2304.90697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238.8</v>
      </c>
      <c r="L24">
        <v>119.85</v>
      </c>
      <c r="M24">
        <v>97.055942999999999</v>
      </c>
      <c r="N24">
        <v>124.38</v>
      </c>
      <c r="O24">
        <v>130.58009999999999</v>
      </c>
      <c r="P24">
        <v>148.98009999999999</v>
      </c>
      <c r="Q24">
        <v>6.7</v>
      </c>
      <c r="R24">
        <v>24.7</v>
      </c>
      <c r="S24">
        <v>15.45</v>
      </c>
      <c r="T24">
        <v>1.71</v>
      </c>
      <c r="U24">
        <v>348.97500000000002</v>
      </c>
      <c r="V24">
        <v>11.042199999999999</v>
      </c>
      <c r="W24">
        <v>32.170099999999998</v>
      </c>
      <c r="X24">
        <v>148.30000000000001</v>
      </c>
      <c r="Y24">
        <v>0</v>
      </c>
      <c r="Z24">
        <v>6.5208000000000004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29.396733999999999</v>
      </c>
      <c r="AG24">
        <v>49.374993000000003</v>
      </c>
      <c r="AH24">
        <v>179.96245400000001</v>
      </c>
      <c r="AI24">
        <v>9.1544819999999998</v>
      </c>
      <c r="AJ24">
        <v>0</v>
      </c>
      <c r="AK24">
        <v>67.823003</v>
      </c>
      <c r="AL24">
        <v>77.853999999999999</v>
      </c>
      <c r="AM24">
        <v>0</v>
      </c>
      <c r="AN24">
        <v>1.1911609999999999</v>
      </c>
      <c r="AO24">
        <v>9.5549999999999997</v>
      </c>
      <c r="AP24">
        <v>12.041399999999999</v>
      </c>
      <c r="AQ24">
        <v>66.294849999999997</v>
      </c>
      <c r="AR24">
        <v>42.503999999999998</v>
      </c>
      <c r="AS24">
        <v>37.890520000000002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3.044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2309.7893599999998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238.8</v>
      </c>
      <c r="L25">
        <v>119.85</v>
      </c>
      <c r="M25">
        <v>97.055942999999999</v>
      </c>
      <c r="N25">
        <v>124.38</v>
      </c>
      <c r="O25">
        <v>130.58009999999999</v>
      </c>
      <c r="P25">
        <v>148.98009999999999</v>
      </c>
      <c r="Q25">
        <v>6.7</v>
      </c>
      <c r="R25">
        <v>24.7</v>
      </c>
      <c r="S25">
        <v>15.45</v>
      </c>
      <c r="T25">
        <v>1.71</v>
      </c>
      <c r="U25">
        <v>348.97500000000002</v>
      </c>
      <c r="V25">
        <v>11.042199999999999</v>
      </c>
      <c r="W25">
        <v>32.170099999999998</v>
      </c>
      <c r="X25">
        <v>148.30000000000001</v>
      </c>
      <c r="Y25">
        <v>0</v>
      </c>
      <c r="Z25">
        <v>6.5208000000000004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29.396733999999999</v>
      </c>
      <c r="AG25">
        <v>49.374993000000003</v>
      </c>
      <c r="AH25">
        <v>179.96245400000001</v>
      </c>
      <c r="AI25">
        <v>12.205976</v>
      </c>
      <c r="AJ25">
        <v>0</v>
      </c>
      <c r="AK25">
        <v>67.823003</v>
      </c>
      <c r="AL25">
        <v>77.853999999999999</v>
      </c>
      <c r="AM25">
        <v>0</v>
      </c>
      <c r="AN25">
        <v>1.1911609999999999</v>
      </c>
      <c r="AO25">
        <v>9.5549999999999997</v>
      </c>
      <c r="AP25">
        <v>12.041399999999999</v>
      </c>
      <c r="AQ25">
        <v>66.294849999999997</v>
      </c>
      <c r="AR25">
        <v>36.432000000000002</v>
      </c>
      <c r="AS25">
        <v>37.890520000000002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3.044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2306.7688539999999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238.8</v>
      </c>
      <c r="L26">
        <v>119.85</v>
      </c>
      <c r="M26">
        <v>97.055942999999999</v>
      </c>
      <c r="N26">
        <v>124.38</v>
      </c>
      <c r="O26">
        <v>130.58009999999999</v>
      </c>
      <c r="P26">
        <v>148.98009999999999</v>
      </c>
      <c r="Q26">
        <v>6.7</v>
      </c>
      <c r="R26">
        <v>24.7</v>
      </c>
      <c r="S26">
        <v>15.45</v>
      </c>
      <c r="T26">
        <v>1.71</v>
      </c>
      <c r="U26">
        <v>348.97500000000002</v>
      </c>
      <c r="V26">
        <v>11.042199999999999</v>
      </c>
      <c r="W26">
        <v>32.170099999999998</v>
      </c>
      <c r="X26">
        <v>148.30000000000001</v>
      </c>
      <c r="Y26">
        <v>0</v>
      </c>
      <c r="Z26">
        <v>6.5208000000000004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29.396733999999999</v>
      </c>
      <c r="AG26">
        <v>49.374993000000003</v>
      </c>
      <c r="AH26">
        <v>179.96245400000001</v>
      </c>
      <c r="AI26">
        <v>78.386778000000007</v>
      </c>
      <c r="AJ26">
        <v>0</v>
      </c>
      <c r="AK26">
        <v>67.823003</v>
      </c>
      <c r="AL26">
        <v>77.853999999999999</v>
      </c>
      <c r="AM26">
        <v>0</v>
      </c>
      <c r="AN26">
        <v>1.1911609999999999</v>
      </c>
      <c r="AO26">
        <v>9.5549999999999997</v>
      </c>
      <c r="AP26">
        <v>12.041399999999999</v>
      </c>
      <c r="AQ26">
        <v>66.294849999999997</v>
      </c>
      <c r="AR26">
        <v>36.432000000000002</v>
      </c>
      <c r="AS26">
        <v>37.890520000000002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3.044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2372.9496559999998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238.8</v>
      </c>
      <c r="L27">
        <v>119.85</v>
      </c>
      <c r="M27">
        <v>97.055942999999999</v>
      </c>
      <c r="N27">
        <v>124.38</v>
      </c>
      <c r="O27">
        <v>130.58009999999999</v>
      </c>
      <c r="P27">
        <v>148.98009999999999</v>
      </c>
      <c r="Q27">
        <v>6.7</v>
      </c>
      <c r="R27">
        <v>24.7</v>
      </c>
      <c r="S27">
        <v>15.45</v>
      </c>
      <c r="T27">
        <v>1.71</v>
      </c>
      <c r="U27">
        <v>348.97500000000002</v>
      </c>
      <c r="V27">
        <v>11.042199999999999</v>
      </c>
      <c r="W27">
        <v>32.170099999999998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49.374993000000003</v>
      </c>
      <c r="AH27">
        <v>179.96245400000001</v>
      </c>
      <c r="AI27">
        <v>78.386778000000007</v>
      </c>
      <c r="AJ27">
        <v>0</v>
      </c>
      <c r="AK27">
        <v>67.823003</v>
      </c>
      <c r="AL27">
        <v>77.853999999999999</v>
      </c>
      <c r="AM27">
        <v>0</v>
      </c>
      <c r="AN27">
        <v>1.1911609999999999</v>
      </c>
      <c r="AO27">
        <v>9.5549999999999997</v>
      </c>
      <c r="AP27">
        <v>12.041399999999999</v>
      </c>
      <c r="AQ27">
        <v>66.294849999999997</v>
      </c>
      <c r="AR27">
        <v>36.432000000000002</v>
      </c>
      <c r="AS27">
        <v>37.890520000000002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3.044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2389.2693680000002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238.8</v>
      </c>
      <c r="L28">
        <v>119.85</v>
      </c>
      <c r="M28">
        <v>97.055942999999999</v>
      </c>
      <c r="N28">
        <v>124.38</v>
      </c>
      <c r="O28">
        <v>130.58009999999999</v>
      </c>
      <c r="P28">
        <v>148.98009999999999</v>
      </c>
      <c r="Q28">
        <v>6.7</v>
      </c>
      <c r="R28">
        <v>24.7</v>
      </c>
      <c r="S28">
        <v>15.45</v>
      </c>
      <c r="T28">
        <v>1.71</v>
      </c>
      <c r="U28">
        <v>348.97500000000002</v>
      </c>
      <c r="V28">
        <v>11.042199999999999</v>
      </c>
      <c r="W28">
        <v>32.170099999999998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49.374993000000003</v>
      </c>
      <c r="AH28">
        <v>179.96245400000001</v>
      </c>
      <c r="AI28">
        <v>78.386778000000007</v>
      </c>
      <c r="AJ28">
        <v>0</v>
      </c>
      <c r="AK28">
        <v>67.823003</v>
      </c>
      <c r="AL28">
        <v>77.853999999999999</v>
      </c>
      <c r="AM28">
        <v>0</v>
      </c>
      <c r="AN28">
        <v>1.1911609999999999</v>
      </c>
      <c r="AO28">
        <v>9.5549999999999997</v>
      </c>
      <c r="AP28">
        <v>12.041399999999999</v>
      </c>
      <c r="AQ28">
        <v>66.294849999999997</v>
      </c>
      <c r="AR28">
        <v>36.432000000000002</v>
      </c>
      <c r="AS28">
        <v>37.890520000000002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3.044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2389.2693680000002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238.8</v>
      </c>
      <c r="L29">
        <v>119.85</v>
      </c>
      <c r="M29">
        <v>97.055942999999999</v>
      </c>
      <c r="N29">
        <v>124.38</v>
      </c>
      <c r="O29">
        <v>130.58009999999999</v>
      </c>
      <c r="P29">
        <v>148.98009999999999</v>
      </c>
      <c r="Q29">
        <v>6.7</v>
      </c>
      <c r="R29">
        <v>24.7</v>
      </c>
      <c r="S29">
        <v>15.45</v>
      </c>
      <c r="T29">
        <v>1.71</v>
      </c>
      <c r="U29">
        <v>346.5</v>
      </c>
      <c r="V29">
        <v>11.042199999999999</v>
      </c>
      <c r="W29">
        <v>32.170099999999998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39.195646000000004</v>
      </c>
      <c r="AG29">
        <v>49.374993000000003</v>
      </c>
      <c r="AH29">
        <v>179.96245400000001</v>
      </c>
      <c r="AI29">
        <v>78.386778000000007</v>
      </c>
      <c r="AJ29">
        <v>0</v>
      </c>
      <c r="AK29">
        <v>67.823003</v>
      </c>
      <c r="AL29">
        <v>77.853999999999999</v>
      </c>
      <c r="AM29">
        <v>0</v>
      </c>
      <c r="AN29">
        <v>1.1911609999999999</v>
      </c>
      <c r="AO29">
        <v>9.3491999999999997</v>
      </c>
      <c r="AP29">
        <v>12.041399999999999</v>
      </c>
      <c r="AQ29">
        <v>66.294849999999997</v>
      </c>
      <c r="AR29">
        <v>36.432000000000002</v>
      </c>
      <c r="AS29">
        <v>37.890520000000002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3.044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2386.5885680000001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238.8</v>
      </c>
      <c r="L30">
        <v>119.85</v>
      </c>
      <c r="M30">
        <v>97.055942999999999</v>
      </c>
      <c r="N30">
        <v>124.38</v>
      </c>
      <c r="O30">
        <v>130.58009999999999</v>
      </c>
      <c r="P30">
        <v>148.98009999999999</v>
      </c>
      <c r="Q30">
        <v>6.7</v>
      </c>
      <c r="R30">
        <v>24.7</v>
      </c>
      <c r="S30">
        <v>15.45</v>
      </c>
      <c r="T30">
        <v>1.71</v>
      </c>
      <c r="U30">
        <v>346.5</v>
      </c>
      <c r="V30">
        <v>10.41</v>
      </c>
      <c r="W30">
        <v>32.170099999999998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39.195646000000004</v>
      </c>
      <c r="AG30">
        <v>49.374993000000003</v>
      </c>
      <c r="AH30">
        <v>179.96245400000001</v>
      </c>
      <c r="AI30">
        <v>58.790083000000003</v>
      </c>
      <c r="AJ30">
        <v>0</v>
      </c>
      <c r="AK30">
        <v>67.823003</v>
      </c>
      <c r="AL30">
        <v>77.853999999999999</v>
      </c>
      <c r="AM30">
        <v>0</v>
      </c>
      <c r="AN30">
        <v>1.1911609999999999</v>
      </c>
      <c r="AO30">
        <v>9.0846</v>
      </c>
      <c r="AP30">
        <v>12.041399999999999</v>
      </c>
      <c r="AQ30">
        <v>66.294849999999997</v>
      </c>
      <c r="AR30">
        <v>36.432000000000002</v>
      </c>
      <c r="AS30">
        <v>37.890520000000002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3.044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2366.0950730000004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238.8</v>
      </c>
      <c r="L31">
        <v>119.85</v>
      </c>
      <c r="M31">
        <v>66.874700000000004</v>
      </c>
      <c r="N31">
        <v>99.540899999999993</v>
      </c>
      <c r="O31">
        <v>95.929599999999994</v>
      </c>
      <c r="P31">
        <v>134.6961</v>
      </c>
      <c r="Q31">
        <v>6.7</v>
      </c>
      <c r="R31">
        <v>24.7</v>
      </c>
      <c r="S31">
        <v>15.45</v>
      </c>
      <c r="T31">
        <v>1.71</v>
      </c>
      <c r="U31">
        <v>346.5</v>
      </c>
      <c r="V31">
        <v>10.41</v>
      </c>
      <c r="W31">
        <v>26.041</v>
      </c>
      <c r="X31">
        <v>119.1666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39.195646000000004</v>
      </c>
      <c r="AG31">
        <v>49.374993000000003</v>
      </c>
      <c r="AH31">
        <v>179.96245400000001</v>
      </c>
      <c r="AI31">
        <v>78.386778000000007</v>
      </c>
      <c r="AJ31">
        <v>0</v>
      </c>
      <c r="AK31">
        <v>67.823003</v>
      </c>
      <c r="AL31">
        <v>77.853999999999999</v>
      </c>
      <c r="AM31">
        <v>0</v>
      </c>
      <c r="AN31">
        <v>1.1911609999999999</v>
      </c>
      <c r="AO31">
        <v>9.0258000000000003</v>
      </c>
      <c r="AP31">
        <v>12.041399999999999</v>
      </c>
      <c r="AQ31">
        <v>66.294849999999997</v>
      </c>
      <c r="AR31">
        <v>36.432000000000002</v>
      </c>
      <c r="AS31">
        <v>37.890520000000002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3.044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2246.4156249999996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238.8</v>
      </c>
      <c r="L32">
        <v>119.85</v>
      </c>
      <c r="M32">
        <v>66.874700000000004</v>
      </c>
      <c r="N32">
        <v>99.540899999999993</v>
      </c>
      <c r="O32">
        <v>95.929599999999994</v>
      </c>
      <c r="P32">
        <v>134.6961</v>
      </c>
      <c r="Q32">
        <v>6.7</v>
      </c>
      <c r="R32">
        <v>24.7</v>
      </c>
      <c r="S32">
        <v>15.45</v>
      </c>
      <c r="T32">
        <v>1.71</v>
      </c>
      <c r="U32">
        <v>346.5</v>
      </c>
      <c r="V32">
        <v>10.41</v>
      </c>
      <c r="W32">
        <v>26.041</v>
      </c>
      <c r="X32">
        <v>119.1666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39.195646000000004</v>
      </c>
      <c r="AG32">
        <v>49.374993000000003</v>
      </c>
      <c r="AH32">
        <v>179.96245400000001</v>
      </c>
      <c r="AI32">
        <v>7.6287349999999998</v>
      </c>
      <c r="AJ32">
        <v>0</v>
      </c>
      <c r="AK32">
        <v>67.823003</v>
      </c>
      <c r="AL32">
        <v>77.853999999999999</v>
      </c>
      <c r="AM32">
        <v>0</v>
      </c>
      <c r="AN32">
        <v>1.1911609999999999</v>
      </c>
      <c r="AO32">
        <v>9.0258000000000003</v>
      </c>
      <c r="AP32">
        <v>12.041399999999999</v>
      </c>
      <c r="AQ32">
        <v>66.294849999999997</v>
      </c>
      <c r="AR32">
        <v>36.432000000000002</v>
      </c>
      <c r="AS32">
        <v>37.890520000000002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3.044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2175.6575819999998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238.8</v>
      </c>
      <c r="L33">
        <v>119.85</v>
      </c>
      <c r="M33">
        <v>66.874700000000004</v>
      </c>
      <c r="N33">
        <v>99.540899999999993</v>
      </c>
      <c r="O33">
        <v>95.929599999999994</v>
      </c>
      <c r="P33">
        <v>134.6961</v>
      </c>
      <c r="Q33">
        <v>6.7</v>
      </c>
      <c r="R33">
        <v>24.7</v>
      </c>
      <c r="S33">
        <v>15.45</v>
      </c>
      <c r="T33">
        <v>1.71</v>
      </c>
      <c r="U33">
        <v>346.5</v>
      </c>
      <c r="V33">
        <v>10.41</v>
      </c>
      <c r="W33">
        <v>26.041</v>
      </c>
      <c r="X33">
        <v>119.1666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39.195646000000004</v>
      </c>
      <c r="AG33">
        <v>49.374993000000003</v>
      </c>
      <c r="AH33">
        <v>179.96245400000001</v>
      </c>
      <c r="AI33">
        <v>4.2720919999999998</v>
      </c>
      <c r="AJ33">
        <v>0</v>
      </c>
      <c r="AK33">
        <v>67.823003</v>
      </c>
      <c r="AL33">
        <v>77.853999999999999</v>
      </c>
      <c r="AM33">
        <v>0</v>
      </c>
      <c r="AN33">
        <v>1.1911609999999999</v>
      </c>
      <c r="AO33">
        <v>8.8788</v>
      </c>
      <c r="AP33">
        <v>12.041399999999999</v>
      </c>
      <c r="AQ33">
        <v>66.294849999999997</v>
      </c>
      <c r="AR33">
        <v>36.432000000000002</v>
      </c>
      <c r="AS33">
        <v>37.890520000000002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2172.1539389999998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238.8</v>
      </c>
      <c r="L34">
        <v>119.85</v>
      </c>
      <c r="M34">
        <v>66.874700000000004</v>
      </c>
      <c r="N34">
        <v>99.540899999999993</v>
      </c>
      <c r="O34">
        <v>95.929599999999994</v>
      </c>
      <c r="P34">
        <v>134.6961</v>
      </c>
      <c r="Q34">
        <v>6.7</v>
      </c>
      <c r="R34">
        <v>24.7</v>
      </c>
      <c r="S34">
        <v>15.45</v>
      </c>
      <c r="T34">
        <v>1.71</v>
      </c>
      <c r="U34">
        <v>346.5</v>
      </c>
      <c r="V34">
        <v>10.41</v>
      </c>
      <c r="W34">
        <v>24.031199999999998</v>
      </c>
      <c r="X34">
        <v>99.168199999999999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39.195646000000004</v>
      </c>
      <c r="AG34">
        <v>49.374993000000003</v>
      </c>
      <c r="AH34">
        <v>179.96245400000001</v>
      </c>
      <c r="AI34">
        <v>4.2720919999999998</v>
      </c>
      <c r="AJ34">
        <v>0</v>
      </c>
      <c r="AK34">
        <v>67.823003</v>
      </c>
      <c r="AL34">
        <v>77.853999999999999</v>
      </c>
      <c r="AM34">
        <v>0</v>
      </c>
      <c r="AN34">
        <v>1.1911609999999999</v>
      </c>
      <c r="AO34">
        <v>8.8788</v>
      </c>
      <c r="AP34">
        <v>12.041399999999999</v>
      </c>
      <c r="AQ34">
        <v>66.294849999999997</v>
      </c>
      <c r="AR34">
        <v>36.432000000000002</v>
      </c>
      <c r="AS34">
        <v>37.890520000000002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2150.145739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238.8</v>
      </c>
      <c r="L35">
        <v>119.85</v>
      </c>
      <c r="M35">
        <v>66.874700000000004</v>
      </c>
      <c r="N35">
        <v>99.540899999999993</v>
      </c>
      <c r="O35">
        <v>95.929599999999994</v>
      </c>
      <c r="P35">
        <v>134.6961</v>
      </c>
      <c r="Q35">
        <v>6.7</v>
      </c>
      <c r="R35">
        <v>24.7</v>
      </c>
      <c r="S35">
        <v>15.45</v>
      </c>
      <c r="T35">
        <v>1.71</v>
      </c>
      <c r="U35">
        <v>346.5</v>
      </c>
      <c r="V35">
        <v>10.41</v>
      </c>
      <c r="W35">
        <v>20.86</v>
      </c>
      <c r="X35">
        <v>99.168199999999999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39.195646000000004</v>
      </c>
      <c r="AG35">
        <v>49.374993000000003</v>
      </c>
      <c r="AH35">
        <v>179.96245400000001</v>
      </c>
      <c r="AI35">
        <v>4.2720919999999998</v>
      </c>
      <c r="AJ35">
        <v>0</v>
      </c>
      <c r="AK35">
        <v>67.823003</v>
      </c>
      <c r="AL35">
        <v>77.853999999999999</v>
      </c>
      <c r="AM35">
        <v>0</v>
      </c>
      <c r="AN35">
        <v>1.1911609999999999</v>
      </c>
      <c r="AO35">
        <v>8.8788</v>
      </c>
      <c r="AP35">
        <v>5.7645</v>
      </c>
      <c r="AQ35">
        <v>66.294849999999997</v>
      </c>
      <c r="AR35">
        <v>36.432000000000002</v>
      </c>
      <c r="AS35">
        <v>37.890520000000002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2140.697639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238.8</v>
      </c>
      <c r="L36">
        <v>119.85</v>
      </c>
      <c r="M36">
        <v>66.874700000000004</v>
      </c>
      <c r="N36">
        <v>99.540899999999993</v>
      </c>
      <c r="O36">
        <v>95.929599999999994</v>
      </c>
      <c r="P36">
        <v>134.6961</v>
      </c>
      <c r="Q36">
        <v>6.7</v>
      </c>
      <c r="R36">
        <v>24.7</v>
      </c>
      <c r="S36">
        <v>15.45</v>
      </c>
      <c r="T36">
        <v>1.71</v>
      </c>
      <c r="U36">
        <v>346.5</v>
      </c>
      <c r="V36">
        <v>10.41</v>
      </c>
      <c r="W36">
        <v>20.86</v>
      </c>
      <c r="X36">
        <v>99.168199999999999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39.195646000000004</v>
      </c>
      <c r="AG36">
        <v>49.374993000000003</v>
      </c>
      <c r="AH36">
        <v>179.96245400000001</v>
      </c>
      <c r="AI36">
        <v>4.2720919999999998</v>
      </c>
      <c r="AJ36">
        <v>0</v>
      </c>
      <c r="AK36">
        <v>67.823003</v>
      </c>
      <c r="AL36">
        <v>77.853999999999999</v>
      </c>
      <c r="AM36">
        <v>0</v>
      </c>
      <c r="AN36">
        <v>1.1911609999999999</v>
      </c>
      <c r="AO36">
        <v>9.0258000000000003</v>
      </c>
      <c r="AP36">
        <v>5.7645</v>
      </c>
      <c r="AQ36">
        <v>66.294849999999997</v>
      </c>
      <c r="AR36">
        <v>36.432000000000002</v>
      </c>
      <c r="AS36">
        <v>37.890520000000002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2140.8446389999999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238.8</v>
      </c>
      <c r="L37">
        <v>119.85</v>
      </c>
      <c r="M37">
        <v>66.874700000000004</v>
      </c>
      <c r="N37">
        <v>99.540899999999993</v>
      </c>
      <c r="O37">
        <v>95.929599999999994</v>
      </c>
      <c r="P37">
        <v>134.6961</v>
      </c>
      <c r="Q37">
        <v>6.7</v>
      </c>
      <c r="R37">
        <v>24.7</v>
      </c>
      <c r="S37">
        <v>15.45</v>
      </c>
      <c r="T37">
        <v>1.71</v>
      </c>
      <c r="U37">
        <v>346.5</v>
      </c>
      <c r="V37">
        <v>10.41</v>
      </c>
      <c r="W37">
        <v>20.86</v>
      </c>
      <c r="X37">
        <v>81.569999999999993</v>
      </c>
      <c r="Y37">
        <v>0</v>
      </c>
      <c r="Z37">
        <v>13.041600000000001</v>
      </c>
      <c r="AA37">
        <v>28.09872</v>
      </c>
      <c r="AB37">
        <v>48.499828999999998</v>
      </c>
      <c r="AC37">
        <v>23.197434000000001</v>
      </c>
      <c r="AD37">
        <v>43.536136999999997</v>
      </c>
      <c r="AE37">
        <v>59.175403000000003</v>
      </c>
      <c r="AF37">
        <v>39.195646000000004</v>
      </c>
      <c r="AG37">
        <v>49.374993000000003</v>
      </c>
      <c r="AH37">
        <v>179.96245400000001</v>
      </c>
      <c r="AI37">
        <v>4.2720919999999998</v>
      </c>
      <c r="AJ37">
        <v>0</v>
      </c>
      <c r="AK37">
        <v>67.823003</v>
      </c>
      <c r="AL37">
        <v>77.853999999999999</v>
      </c>
      <c r="AM37">
        <v>0</v>
      </c>
      <c r="AN37">
        <v>1.1911609999999999</v>
      </c>
      <c r="AO37">
        <v>8.9963999999999995</v>
      </c>
      <c r="AP37">
        <v>5.7645</v>
      </c>
      <c r="AQ37">
        <v>66.294849999999997</v>
      </c>
      <c r="AR37">
        <v>36.432000000000002</v>
      </c>
      <c r="AS37">
        <v>37.890520000000002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2097.53386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238.8</v>
      </c>
      <c r="L38">
        <v>119.85</v>
      </c>
      <c r="M38">
        <v>66.874700000000004</v>
      </c>
      <c r="N38">
        <v>99.540899999999993</v>
      </c>
      <c r="O38">
        <v>95.929599999999994</v>
      </c>
      <c r="P38">
        <v>134.6961</v>
      </c>
      <c r="Q38">
        <v>6.7</v>
      </c>
      <c r="R38">
        <v>24.7</v>
      </c>
      <c r="S38">
        <v>15.45</v>
      </c>
      <c r="T38">
        <v>1.71</v>
      </c>
      <c r="U38">
        <v>346.5</v>
      </c>
      <c r="V38">
        <v>10.41</v>
      </c>
      <c r="W38">
        <v>20.86</v>
      </c>
      <c r="X38">
        <v>81.569999999999993</v>
      </c>
      <c r="Y38">
        <v>0</v>
      </c>
      <c r="Z38">
        <v>13.041600000000001</v>
      </c>
      <c r="AA38">
        <v>28.09872</v>
      </c>
      <c r="AB38">
        <v>48.499828999999998</v>
      </c>
      <c r="AC38">
        <v>23.197434000000001</v>
      </c>
      <c r="AD38">
        <v>43.536136999999997</v>
      </c>
      <c r="AE38">
        <v>59.175403000000003</v>
      </c>
      <c r="AF38">
        <v>39.195646000000004</v>
      </c>
      <c r="AG38">
        <v>49.374993000000003</v>
      </c>
      <c r="AH38">
        <v>179.96245400000001</v>
      </c>
      <c r="AI38">
        <v>4.2720919999999998</v>
      </c>
      <c r="AJ38">
        <v>0</v>
      </c>
      <c r="AK38">
        <v>67.823003</v>
      </c>
      <c r="AL38">
        <v>77.853999999999999</v>
      </c>
      <c r="AM38">
        <v>0</v>
      </c>
      <c r="AN38">
        <v>1.1911609999999999</v>
      </c>
      <c r="AO38">
        <v>8.9963999999999995</v>
      </c>
      <c r="AP38">
        <v>12.041399999999999</v>
      </c>
      <c r="AQ38">
        <v>66.294849999999997</v>
      </c>
      <c r="AR38">
        <v>36.432000000000002</v>
      </c>
      <c r="AS38">
        <v>37.890520000000002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2103.8107599999998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238.8</v>
      </c>
      <c r="L39">
        <v>119.85</v>
      </c>
      <c r="M39">
        <v>66.874700000000004</v>
      </c>
      <c r="N39">
        <v>99.540899999999993</v>
      </c>
      <c r="O39">
        <v>95.929599999999994</v>
      </c>
      <c r="P39">
        <v>134.6961</v>
      </c>
      <c r="Q39">
        <v>6.7</v>
      </c>
      <c r="R39">
        <v>24.7</v>
      </c>
      <c r="S39">
        <v>15.45</v>
      </c>
      <c r="T39">
        <v>1.71</v>
      </c>
      <c r="U39">
        <v>346.5</v>
      </c>
      <c r="V39">
        <v>10.41</v>
      </c>
      <c r="W39">
        <v>20.86</v>
      </c>
      <c r="X39">
        <v>81.569999999999993</v>
      </c>
      <c r="Y39">
        <v>0</v>
      </c>
      <c r="Z39">
        <v>13.041600000000001</v>
      </c>
      <c r="AA39">
        <v>14.04936</v>
      </c>
      <c r="AB39">
        <v>36.816671999999997</v>
      </c>
      <c r="AC39">
        <v>23.197434000000001</v>
      </c>
      <c r="AD39">
        <v>43.536136999999997</v>
      </c>
      <c r="AE39">
        <v>59.175403000000003</v>
      </c>
      <c r="AF39">
        <v>39.195646000000004</v>
      </c>
      <c r="AG39">
        <v>49.374993000000003</v>
      </c>
      <c r="AH39">
        <v>179.96245400000001</v>
      </c>
      <c r="AI39">
        <v>4.2720919999999998</v>
      </c>
      <c r="AJ39">
        <v>0</v>
      </c>
      <c r="AK39">
        <v>67.823003</v>
      </c>
      <c r="AL39">
        <v>77.853999999999999</v>
      </c>
      <c r="AM39">
        <v>0</v>
      </c>
      <c r="AN39">
        <v>1.1911609999999999</v>
      </c>
      <c r="AO39">
        <v>9.4079999999999995</v>
      </c>
      <c r="AP39">
        <v>12.041399999999999</v>
      </c>
      <c r="AQ39">
        <v>66.294849999999997</v>
      </c>
      <c r="AR39">
        <v>36.432000000000002</v>
      </c>
      <c r="AS39">
        <v>37.890520000000002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2078.4898429999994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238.8</v>
      </c>
      <c r="L40">
        <v>119.85</v>
      </c>
      <c r="M40">
        <v>66.874700000000004</v>
      </c>
      <c r="N40">
        <v>99.540899999999993</v>
      </c>
      <c r="O40">
        <v>95.929599999999994</v>
      </c>
      <c r="P40">
        <v>134.6961</v>
      </c>
      <c r="Q40">
        <v>6.7</v>
      </c>
      <c r="R40">
        <v>24.7</v>
      </c>
      <c r="S40">
        <v>15.45</v>
      </c>
      <c r="T40">
        <v>1.71</v>
      </c>
      <c r="U40">
        <v>346.5</v>
      </c>
      <c r="V40">
        <v>10.41</v>
      </c>
      <c r="W40">
        <v>20.86</v>
      </c>
      <c r="X40">
        <v>81.569999999999993</v>
      </c>
      <c r="Y40">
        <v>0</v>
      </c>
      <c r="Z40">
        <v>13.041600000000001</v>
      </c>
      <c r="AA40">
        <v>14.04936</v>
      </c>
      <c r="AB40">
        <v>36.816671999999997</v>
      </c>
      <c r="AC40">
        <v>23.197434000000001</v>
      </c>
      <c r="AD40">
        <v>43.536136999999997</v>
      </c>
      <c r="AE40">
        <v>59.175403000000003</v>
      </c>
      <c r="AF40">
        <v>39.195646000000004</v>
      </c>
      <c r="AG40">
        <v>49.374993000000003</v>
      </c>
      <c r="AH40">
        <v>179.96245400000001</v>
      </c>
      <c r="AI40">
        <v>4.2720919999999998</v>
      </c>
      <c r="AJ40">
        <v>0</v>
      </c>
      <c r="AK40">
        <v>67.823003</v>
      </c>
      <c r="AL40">
        <v>77.853999999999999</v>
      </c>
      <c r="AM40">
        <v>0</v>
      </c>
      <c r="AN40">
        <v>1.1911609999999999</v>
      </c>
      <c r="AO40">
        <v>9.4079999999999995</v>
      </c>
      <c r="AP40">
        <v>12.041399999999999</v>
      </c>
      <c r="AQ40">
        <v>66.294849999999997</v>
      </c>
      <c r="AR40">
        <v>36.432000000000002</v>
      </c>
      <c r="AS40">
        <v>37.890520000000002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2078.4898429999994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238.8</v>
      </c>
      <c r="L41">
        <v>119.85</v>
      </c>
      <c r="M41">
        <v>66.874700000000004</v>
      </c>
      <c r="N41">
        <v>99.540899999999993</v>
      </c>
      <c r="O41">
        <v>95.929599999999994</v>
      </c>
      <c r="P41">
        <v>134.6961</v>
      </c>
      <c r="Q41">
        <v>6.7</v>
      </c>
      <c r="R41">
        <v>24.7</v>
      </c>
      <c r="S41">
        <v>15.45</v>
      </c>
      <c r="T41">
        <v>1.71</v>
      </c>
      <c r="U41">
        <v>346.5</v>
      </c>
      <c r="V41">
        <v>10.41</v>
      </c>
      <c r="W41">
        <v>20.86</v>
      </c>
      <c r="X41">
        <v>81.569999999999993</v>
      </c>
      <c r="Y41">
        <v>0</v>
      </c>
      <c r="Z41">
        <v>6.5208000000000004</v>
      </c>
      <c r="AA41">
        <v>14.04936</v>
      </c>
      <c r="AB41">
        <v>36.816671999999997</v>
      </c>
      <c r="AC41">
        <v>23.197434000000001</v>
      </c>
      <c r="AD41">
        <v>43.536136999999997</v>
      </c>
      <c r="AE41">
        <v>59.175403000000003</v>
      </c>
      <c r="AF41">
        <v>39.195646000000004</v>
      </c>
      <c r="AG41">
        <v>49.374993000000003</v>
      </c>
      <c r="AH41">
        <v>179.96245400000001</v>
      </c>
      <c r="AI41">
        <v>4.2720919999999998</v>
      </c>
      <c r="AJ41">
        <v>0</v>
      </c>
      <c r="AK41">
        <v>67.823003</v>
      </c>
      <c r="AL41">
        <v>77.853999999999999</v>
      </c>
      <c r="AM41">
        <v>0</v>
      </c>
      <c r="AN41">
        <v>1.1911609999999999</v>
      </c>
      <c r="AO41">
        <v>9.4079999999999995</v>
      </c>
      <c r="AP41">
        <v>12.041399999999999</v>
      </c>
      <c r="AQ41">
        <v>66.294849999999997</v>
      </c>
      <c r="AR41">
        <v>36.432000000000002</v>
      </c>
      <c r="AS41">
        <v>37.890520000000002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2071.9690429999996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238.8</v>
      </c>
      <c r="L42">
        <v>119.85</v>
      </c>
      <c r="M42">
        <v>66.874700000000004</v>
      </c>
      <c r="N42">
        <v>99.540899999999993</v>
      </c>
      <c r="O42">
        <v>95.929599999999994</v>
      </c>
      <c r="P42">
        <v>134.6961</v>
      </c>
      <c r="Q42">
        <v>6.7</v>
      </c>
      <c r="R42">
        <v>24.7</v>
      </c>
      <c r="S42">
        <v>15.45</v>
      </c>
      <c r="T42">
        <v>1.71</v>
      </c>
      <c r="U42">
        <v>346.5</v>
      </c>
      <c r="V42">
        <v>10.41</v>
      </c>
      <c r="W42">
        <v>20.86</v>
      </c>
      <c r="X42">
        <v>81.569999999999993</v>
      </c>
      <c r="Y42">
        <v>0</v>
      </c>
      <c r="Z42">
        <v>6.5208000000000004</v>
      </c>
      <c r="AA42">
        <v>14.04936</v>
      </c>
      <c r="AB42">
        <v>36.816671999999997</v>
      </c>
      <c r="AC42">
        <v>23.197434000000001</v>
      </c>
      <c r="AD42">
        <v>43.536136999999997</v>
      </c>
      <c r="AE42">
        <v>59.175403000000003</v>
      </c>
      <c r="AF42">
        <v>39.195646000000004</v>
      </c>
      <c r="AG42">
        <v>49.374993000000003</v>
      </c>
      <c r="AH42">
        <v>179.96245400000001</v>
      </c>
      <c r="AI42">
        <v>4.2720919999999998</v>
      </c>
      <c r="AJ42">
        <v>0</v>
      </c>
      <c r="AK42">
        <v>67.823003</v>
      </c>
      <c r="AL42">
        <v>77.853999999999999</v>
      </c>
      <c r="AM42">
        <v>0</v>
      </c>
      <c r="AN42">
        <v>1.1911609999999999</v>
      </c>
      <c r="AO42">
        <v>9.4079999999999995</v>
      </c>
      <c r="AP42">
        <v>12.041399999999999</v>
      </c>
      <c r="AQ42">
        <v>66.294849999999997</v>
      </c>
      <c r="AR42">
        <v>36.432000000000002</v>
      </c>
      <c r="AS42">
        <v>37.890520000000002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2071.9690429999996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238.8</v>
      </c>
      <c r="L43">
        <v>119.85</v>
      </c>
      <c r="M43">
        <v>66.874700000000004</v>
      </c>
      <c r="N43">
        <v>99.540899999999993</v>
      </c>
      <c r="O43">
        <v>95.929599999999994</v>
      </c>
      <c r="P43">
        <v>134.6961</v>
      </c>
      <c r="Q43">
        <v>6.7</v>
      </c>
      <c r="R43">
        <v>24.7</v>
      </c>
      <c r="S43">
        <v>15.45</v>
      </c>
      <c r="T43">
        <v>1.71</v>
      </c>
      <c r="U43">
        <v>346.5</v>
      </c>
      <c r="V43">
        <v>10.41</v>
      </c>
      <c r="W43">
        <v>20.86</v>
      </c>
      <c r="X43">
        <v>81.569999999999993</v>
      </c>
      <c r="Y43">
        <v>0</v>
      </c>
      <c r="Z43">
        <v>0</v>
      </c>
      <c r="AA43">
        <v>0</v>
      </c>
      <c r="AB43">
        <v>36.816671999999997</v>
      </c>
      <c r="AC43">
        <v>23.197434000000001</v>
      </c>
      <c r="AD43">
        <v>43.536136999999997</v>
      </c>
      <c r="AE43">
        <v>59.175403000000003</v>
      </c>
      <c r="AF43">
        <v>39.195646000000004</v>
      </c>
      <c r="AG43">
        <v>49.374993000000003</v>
      </c>
      <c r="AH43">
        <v>179.96245400000001</v>
      </c>
      <c r="AI43">
        <v>4.2720919999999998</v>
      </c>
      <c r="AJ43">
        <v>0</v>
      </c>
      <c r="AK43">
        <v>67.823003</v>
      </c>
      <c r="AL43">
        <v>77.853999999999999</v>
      </c>
      <c r="AM43">
        <v>0</v>
      </c>
      <c r="AN43">
        <v>1.212818</v>
      </c>
      <c r="AO43">
        <v>9.2609999999999992</v>
      </c>
      <c r="AP43">
        <v>12.041399999999999</v>
      </c>
      <c r="AQ43">
        <v>65.338674999999995</v>
      </c>
      <c r="AR43">
        <v>26.495999999999999</v>
      </c>
      <c r="AS43">
        <v>37.890520000000002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2040.381365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238.8</v>
      </c>
      <c r="L44">
        <v>119.85</v>
      </c>
      <c r="M44">
        <v>66.874700000000004</v>
      </c>
      <c r="N44">
        <v>99.540899999999993</v>
      </c>
      <c r="O44">
        <v>95.929599999999994</v>
      </c>
      <c r="P44">
        <v>134.6961</v>
      </c>
      <c r="Q44">
        <v>6.7</v>
      </c>
      <c r="R44">
        <v>24.7</v>
      </c>
      <c r="S44">
        <v>15.45</v>
      </c>
      <c r="T44">
        <v>1.71</v>
      </c>
      <c r="U44">
        <v>346.5</v>
      </c>
      <c r="V44">
        <v>10.41</v>
      </c>
      <c r="W44">
        <v>20.86</v>
      </c>
      <c r="X44">
        <v>81.569999999999993</v>
      </c>
      <c r="Y44">
        <v>0</v>
      </c>
      <c r="Z44">
        <v>0</v>
      </c>
      <c r="AA44">
        <v>0</v>
      </c>
      <c r="AB44">
        <v>36.816671999999997</v>
      </c>
      <c r="AC44">
        <v>23.197434000000001</v>
      </c>
      <c r="AD44">
        <v>43.536136999999997</v>
      </c>
      <c r="AE44">
        <v>59.175403000000003</v>
      </c>
      <c r="AF44">
        <v>39.195646000000004</v>
      </c>
      <c r="AG44">
        <v>49.374993000000003</v>
      </c>
      <c r="AH44">
        <v>179.96245400000001</v>
      </c>
      <c r="AI44">
        <v>4.2720919999999998</v>
      </c>
      <c r="AJ44">
        <v>0</v>
      </c>
      <c r="AK44">
        <v>67.823003</v>
      </c>
      <c r="AL44">
        <v>77.853999999999999</v>
      </c>
      <c r="AM44">
        <v>0</v>
      </c>
      <c r="AN44">
        <v>1.212818</v>
      </c>
      <c r="AO44">
        <v>9.2609999999999992</v>
      </c>
      <c r="AP44">
        <v>12.041399999999999</v>
      </c>
      <c r="AQ44">
        <v>65.338674999999995</v>
      </c>
      <c r="AR44">
        <v>26.495999999999999</v>
      </c>
      <c r="AS44">
        <v>37.890520000000002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2040.381365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238.8</v>
      </c>
      <c r="L45">
        <v>119.85</v>
      </c>
      <c r="M45">
        <v>66.874700000000004</v>
      </c>
      <c r="N45">
        <v>99.540899999999993</v>
      </c>
      <c r="O45">
        <v>95.929599999999994</v>
      </c>
      <c r="P45">
        <v>134.6961</v>
      </c>
      <c r="Q45">
        <v>6.7</v>
      </c>
      <c r="R45">
        <v>24.7</v>
      </c>
      <c r="S45">
        <v>15.45</v>
      </c>
      <c r="T45">
        <v>1.71</v>
      </c>
      <c r="U45">
        <v>346.5</v>
      </c>
      <c r="V45">
        <v>10.41</v>
      </c>
      <c r="W45">
        <v>20.86</v>
      </c>
      <c r="X45">
        <v>67.5</v>
      </c>
      <c r="Y45">
        <v>0</v>
      </c>
      <c r="Z45">
        <v>0</v>
      </c>
      <c r="AA45">
        <v>0</v>
      </c>
      <c r="AB45">
        <v>36.816671999999997</v>
      </c>
      <c r="AC45">
        <v>23.197434000000001</v>
      </c>
      <c r="AD45">
        <v>43.536136999999997</v>
      </c>
      <c r="AE45">
        <v>59.175403000000003</v>
      </c>
      <c r="AF45">
        <v>39.195646000000004</v>
      </c>
      <c r="AG45">
        <v>49.374993000000003</v>
      </c>
      <c r="AH45">
        <v>179.96245400000001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1.212818</v>
      </c>
      <c r="AO45">
        <v>9.2609999999999992</v>
      </c>
      <c r="AP45">
        <v>12.041399999999999</v>
      </c>
      <c r="AQ45">
        <v>65.338674999999995</v>
      </c>
      <c r="AR45">
        <v>25.391999999999999</v>
      </c>
      <c r="AS45">
        <v>37.890520000000002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6.7455150000000001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2020.9352730000001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238.8</v>
      </c>
      <c r="L46">
        <v>119.85</v>
      </c>
      <c r="M46">
        <v>66.874700000000004</v>
      </c>
      <c r="N46">
        <v>99.540899999999993</v>
      </c>
      <c r="O46">
        <v>95.929599999999994</v>
      </c>
      <c r="P46">
        <v>134.6961</v>
      </c>
      <c r="Q46">
        <v>6.7</v>
      </c>
      <c r="R46">
        <v>24.7</v>
      </c>
      <c r="S46">
        <v>15.45</v>
      </c>
      <c r="T46">
        <v>1.71</v>
      </c>
      <c r="U46">
        <v>346.5</v>
      </c>
      <c r="V46">
        <v>10.41</v>
      </c>
      <c r="W46">
        <v>20.86</v>
      </c>
      <c r="X46">
        <v>67.5</v>
      </c>
      <c r="Y46">
        <v>0</v>
      </c>
      <c r="Z46">
        <v>0</v>
      </c>
      <c r="AA46">
        <v>0</v>
      </c>
      <c r="AB46">
        <v>36.816671999999997</v>
      </c>
      <c r="AC46">
        <v>23.197434000000001</v>
      </c>
      <c r="AD46">
        <v>43.536136999999997</v>
      </c>
      <c r="AE46">
        <v>59.175403000000003</v>
      </c>
      <c r="AF46">
        <v>39.195646000000004</v>
      </c>
      <c r="AG46">
        <v>49.374993000000003</v>
      </c>
      <c r="AH46">
        <v>179.96245400000001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1.212818</v>
      </c>
      <c r="AO46">
        <v>12.1128</v>
      </c>
      <c r="AP46">
        <v>12.041399999999999</v>
      </c>
      <c r="AQ46">
        <v>65.338674999999995</v>
      </c>
      <c r="AR46">
        <v>25.391999999999999</v>
      </c>
      <c r="AS46">
        <v>37.890520000000002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6.7455150000000001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2023.7870730000002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238.8</v>
      </c>
      <c r="L47">
        <v>119.85</v>
      </c>
      <c r="M47">
        <v>66.874700000000004</v>
      </c>
      <c r="N47">
        <v>99.540899999999993</v>
      </c>
      <c r="O47">
        <v>95.929599999999994</v>
      </c>
      <c r="P47">
        <v>134.6961</v>
      </c>
      <c r="Q47">
        <v>6.7</v>
      </c>
      <c r="R47">
        <v>24.7</v>
      </c>
      <c r="S47">
        <v>15.45</v>
      </c>
      <c r="T47">
        <v>1.71</v>
      </c>
      <c r="U47">
        <v>346.5</v>
      </c>
      <c r="V47">
        <v>10.41</v>
      </c>
      <c r="W47">
        <v>20.86</v>
      </c>
      <c r="X47">
        <v>67.5</v>
      </c>
      <c r="Y47">
        <v>0</v>
      </c>
      <c r="Z47">
        <v>0</v>
      </c>
      <c r="AA47">
        <v>0</v>
      </c>
      <c r="AB47">
        <v>32.333219</v>
      </c>
      <c r="AC47">
        <v>23.197434000000001</v>
      </c>
      <c r="AD47">
        <v>43.536136999999997</v>
      </c>
      <c r="AE47">
        <v>59.175403000000003</v>
      </c>
      <c r="AF47">
        <v>39.195646000000004</v>
      </c>
      <c r="AG47">
        <v>49.374993000000003</v>
      </c>
      <c r="AH47">
        <v>179.96245400000001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12.3774</v>
      </c>
      <c r="AP47">
        <v>12.041399999999999</v>
      </c>
      <c r="AQ47">
        <v>65.338674999999995</v>
      </c>
      <c r="AR47">
        <v>25.391999999999999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6.7455150000000001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2019.5682200000003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238.8</v>
      </c>
      <c r="L48">
        <v>119.85</v>
      </c>
      <c r="M48">
        <v>66.874700000000004</v>
      </c>
      <c r="N48">
        <v>99.540899999999993</v>
      </c>
      <c r="O48">
        <v>95.929599999999994</v>
      </c>
      <c r="P48">
        <v>134.6961</v>
      </c>
      <c r="Q48">
        <v>6.7</v>
      </c>
      <c r="R48">
        <v>24.7</v>
      </c>
      <c r="S48">
        <v>15.45</v>
      </c>
      <c r="T48">
        <v>1.71</v>
      </c>
      <c r="U48">
        <v>346.5</v>
      </c>
      <c r="V48">
        <v>10.41</v>
      </c>
      <c r="W48">
        <v>20.86</v>
      </c>
      <c r="X48">
        <v>67.5</v>
      </c>
      <c r="Y48">
        <v>0</v>
      </c>
      <c r="Z48">
        <v>0</v>
      </c>
      <c r="AA48">
        <v>0</v>
      </c>
      <c r="AB48">
        <v>32.333219</v>
      </c>
      <c r="AC48">
        <v>23.197434000000001</v>
      </c>
      <c r="AD48">
        <v>43.536136999999997</v>
      </c>
      <c r="AE48">
        <v>59.175403000000003</v>
      </c>
      <c r="AF48">
        <v>39.195646000000004</v>
      </c>
      <c r="AG48">
        <v>49.374993000000003</v>
      </c>
      <c r="AH48">
        <v>179.96245400000001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12.3774</v>
      </c>
      <c r="AP48">
        <v>12.041399999999999</v>
      </c>
      <c r="AQ48">
        <v>65.338674999999995</v>
      </c>
      <c r="AR48">
        <v>25.391999999999999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6.7455150000000001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2019.5682200000003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235.1</v>
      </c>
      <c r="L49">
        <v>120</v>
      </c>
      <c r="M49">
        <v>67.274699999999996</v>
      </c>
      <c r="N49">
        <v>99.700900000000004</v>
      </c>
      <c r="O49">
        <v>96.089600000000004</v>
      </c>
      <c r="P49">
        <v>134.45609999999999</v>
      </c>
      <c r="Q49">
        <v>6.35</v>
      </c>
      <c r="R49">
        <v>24.7</v>
      </c>
      <c r="S49">
        <v>15.21</v>
      </c>
      <c r="T49">
        <v>1.71</v>
      </c>
      <c r="U49">
        <v>346.5</v>
      </c>
      <c r="V49">
        <v>8.86</v>
      </c>
      <c r="W49">
        <v>20.63</v>
      </c>
      <c r="X49">
        <v>69.38</v>
      </c>
      <c r="Y49">
        <v>0</v>
      </c>
      <c r="Z49">
        <v>6.5208000000000004</v>
      </c>
      <c r="AA49">
        <v>0</v>
      </c>
      <c r="AB49">
        <v>32.333219</v>
      </c>
      <c r="AC49">
        <v>23.197434000000001</v>
      </c>
      <c r="AD49">
        <v>43.536136999999997</v>
      </c>
      <c r="AE49">
        <v>59.175403000000003</v>
      </c>
      <c r="AF49">
        <v>39.195646000000004</v>
      </c>
      <c r="AG49">
        <v>49.374993000000003</v>
      </c>
      <c r="AH49">
        <v>179.96245400000001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12.142200000000001</v>
      </c>
      <c r="AP49">
        <v>12.041399999999999</v>
      </c>
      <c r="AQ49">
        <v>65.338674999999995</v>
      </c>
      <c r="AR49">
        <v>25.391999999999999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6.7455150000000001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2022.2938199999999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235.1</v>
      </c>
      <c r="L50">
        <v>120</v>
      </c>
      <c r="M50">
        <v>67.274699999999996</v>
      </c>
      <c r="N50">
        <v>99.700900000000004</v>
      </c>
      <c r="O50">
        <v>96.089600000000004</v>
      </c>
      <c r="P50">
        <v>134.45609999999999</v>
      </c>
      <c r="Q50">
        <v>6.35</v>
      </c>
      <c r="R50">
        <v>24.7</v>
      </c>
      <c r="S50">
        <v>15.21</v>
      </c>
      <c r="T50">
        <v>1.71</v>
      </c>
      <c r="U50">
        <v>346.5</v>
      </c>
      <c r="V50">
        <v>8.86</v>
      </c>
      <c r="W50">
        <v>20.63</v>
      </c>
      <c r="X50">
        <v>69.38</v>
      </c>
      <c r="Y50">
        <v>0</v>
      </c>
      <c r="Z50">
        <v>6.5208000000000004</v>
      </c>
      <c r="AA50">
        <v>0</v>
      </c>
      <c r="AB50">
        <v>32.333219</v>
      </c>
      <c r="AC50">
        <v>23.197434000000001</v>
      </c>
      <c r="AD50">
        <v>43.536136999999997</v>
      </c>
      <c r="AE50">
        <v>59.175403000000003</v>
      </c>
      <c r="AF50">
        <v>39.195646000000004</v>
      </c>
      <c r="AG50">
        <v>49.374993000000003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12.142200000000001</v>
      </c>
      <c r="AP50">
        <v>12.041399999999999</v>
      </c>
      <c r="AQ50">
        <v>65.338674999999995</v>
      </c>
      <c r="AR50">
        <v>25.391999999999999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6.7455150000000001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2022.2938199999999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239</v>
      </c>
      <c r="L51">
        <v>120</v>
      </c>
      <c r="M51">
        <v>67.274699999999996</v>
      </c>
      <c r="N51">
        <v>85.538700000000006</v>
      </c>
      <c r="O51">
        <v>72.437600000000003</v>
      </c>
      <c r="P51">
        <v>134.45609999999999</v>
      </c>
      <c r="Q51">
        <v>6.35</v>
      </c>
      <c r="R51">
        <v>24.7</v>
      </c>
      <c r="S51">
        <v>15.21</v>
      </c>
      <c r="T51">
        <v>1.71</v>
      </c>
      <c r="U51">
        <v>346.5</v>
      </c>
      <c r="V51">
        <v>8.86</v>
      </c>
      <c r="W51">
        <v>20.63</v>
      </c>
      <c r="X51">
        <v>69.38</v>
      </c>
      <c r="Y51">
        <v>0</v>
      </c>
      <c r="Z51">
        <v>6.5208000000000004</v>
      </c>
      <c r="AA51">
        <v>0</v>
      </c>
      <c r="AB51">
        <v>29.453337000000001</v>
      </c>
      <c r="AC51">
        <v>23.197434000000001</v>
      </c>
      <c r="AD51">
        <v>43.536136999999997</v>
      </c>
      <c r="AE51">
        <v>59.175403000000003</v>
      </c>
      <c r="AF51">
        <v>39.195646000000004</v>
      </c>
      <c r="AG51">
        <v>49.374993000000003</v>
      </c>
      <c r="AH51">
        <v>179.96245400000001</v>
      </c>
      <c r="AI51">
        <v>0</v>
      </c>
      <c r="AJ51">
        <v>0</v>
      </c>
      <c r="AK51">
        <v>67.823003</v>
      </c>
      <c r="AL51">
        <v>80.177999999999997</v>
      </c>
      <c r="AM51">
        <v>0</v>
      </c>
      <c r="AN51">
        <v>1.212818</v>
      </c>
      <c r="AO51">
        <v>12.142200000000001</v>
      </c>
      <c r="AP51">
        <v>12.041399999999999</v>
      </c>
      <c r="AQ51">
        <v>65.338674999999995</v>
      </c>
      <c r="AR51">
        <v>25.391999999999999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1987.8237379999998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239</v>
      </c>
      <c r="L52">
        <v>120</v>
      </c>
      <c r="M52">
        <v>67.274699999999996</v>
      </c>
      <c r="N52">
        <v>85.538700000000006</v>
      </c>
      <c r="O52">
        <v>72.437600000000003</v>
      </c>
      <c r="P52">
        <v>134.45609999999999</v>
      </c>
      <c r="Q52">
        <v>6.35</v>
      </c>
      <c r="R52">
        <v>24.7</v>
      </c>
      <c r="S52">
        <v>15.21</v>
      </c>
      <c r="T52">
        <v>1.71</v>
      </c>
      <c r="U52">
        <v>346.5</v>
      </c>
      <c r="V52">
        <v>8.86</v>
      </c>
      <c r="W52">
        <v>20.63</v>
      </c>
      <c r="X52">
        <v>69.38</v>
      </c>
      <c r="Y52">
        <v>0</v>
      </c>
      <c r="Z52">
        <v>6.5208000000000004</v>
      </c>
      <c r="AA52">
        <v>0</v>
      </c>
      <c r="AB52">
        <v>29.453337000000001</v>
      </c>
      <c r="AC52">
        <v>23.197434000000001</v>
      </c>
      <c r="AD52">
        <v>43.536136999999997</v>
      </c>
      <c r="AE52">
        <v>59.175403000000003</v>
      </c>
      <c r="AF52">
        <v>39.195646000000004</v>
      </c>
      <c r="AG52">
        <v>49.374993000000003</v>
      </c>
      <c r="AH52">
        <v>179.96245400000001</v>
      </c>
      <c r="AI52">
        <v>0</v>
      </c>
      <c r="AJ52">
        <v>0</v>
      </c>
      <c r="AK52">
        <v>67.823003</v>
      </c>
      <c r="AL52">
        <v>80.177999999999997</v>
      </c>
      <c r="AM52">
        <v>0</v>
      </c>
      <c r="AN52">
        <v>1.212818</v>
      </c>
      <c r="AO52">
        <v>12.230399999999999</v>
      </c>
      <c r="AP52">
        <v>12.041399999999999</v>
      </c>
      <c r="AQ52">
        <v>65.338674999999995</v>
      </c>
      <c r="AR52">
        <v>25.391999999999999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1987.9119379999997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239</v>
      </c>
      <c r="L53">
        <v>120</v>
      </c>
      <c r="M53">
        <v>67.274699999999996</v>
      </c>
      <c r="N53">
        <v>85.538700000000006</v>
      </c>
      <c r="O53">
        <v>72.437600000000003</v>
      </c>
      <c r="P53">
        <v>134.45609999999999</v>
      </c>
      <c r="Q53">
        <v>6.35</v>
      </c>
      <c r="R53">
        <v>24.7</v>
      </c>
      <c r="S53">
        <v>15.21</v>
      </c>
      <c r="T53">
        <v>1.71</v>
      </c>
      <c r="U53">
        <v>346.5</v>
      </c>
      <c r="V53">
        <v>8.86</v>
      </c>
      <c r="W53">
        <v>20.63</v>
      </c>
      <c r="X53">
        <v>69.38</v>
      </c>
      <c r="Y53">
        <v>0</v>
      </c>
      <c r="Z53">
        <v>6.5208000000000004</v>
      </c>
      <c r="AA53">
        <v>0</v>
      </c>
      <c r="AB53">
        <v>29.453337000000001</v>
      </c>
      <c r="AC53">
        <v>23.197434000000001</v>
      </c>
      <c r="AD53">
        <v>43.536136999999997</v>
      </c>
      <c r="AE53">
        <v>59.175403000000003</v>
      </c>
      <c r="AF53">
        <v>39.195646000000004</v>
      </c>
      <c r="AG53">
        <v>49.374993000000003</v>
      </c>
      <c r="AH53">
        <v>179.96245400000001</v>
      </c>
      <c r="AI53">
        <v>0</v>
      </c>
      <c r="AJ53">
        <v>0</v>
      </c>
      <c r="AK53">
        <v>67.823003</v>
      </c>
      <c r="AL53">
        <v>80.177999999999997</v>
      </c>
      <c r="AM53">
        <v>0</v>
      </c>
      <c r="AN53">
        <v>1.212818</v>
      </c>
      <c r="AO53">
        <v>12.6126</v>
      </c>
      <c r="AP53">
        <v>12.041399999999999</v>
      </c>
      <c r="AQ53">
        <v>65.338674999999995</v>
      </c>
      <c r="AR53">
        <v>25.391999999999999</v>
      </c>
      <c r="AS53">
        <v>37.890520000000002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1988.2941379999997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239</v>
      </c>
      <c r="L54">
        <v>120</v>
      </c>
      <c r="M54">
        <v>67.274699999999996</v>
      </c>
      <c r="N54">
        <v>85.538700000000006</v>
      </c>
      <c r="O54">
        <v>72.437600000000003</v>
      </c>
      <c r="P54">
        <v>134.45609999999999</v>
      </c>
      <c r="Q54">
        <v>6.35</v>
      </c>
      <c r="R54">
        <v>24.7</v>
      </c>
      <c r="S54">
        <v>15.21</v>
      </c>
      <c r="T54">
        <v>1.71</v>
      </c>
      <c r="U54">
        <v>346.5</v>
      </c>
      <c r="V54">
        <v>8.86</v>
      </c>
      <c r="W54">
        <v>20.63</v>
      </c>
      <c r="X54">
        <v>69.38</v>
      </c>
      <c r="Y54">
        <v>0</v>
      </c>
      <c r="Z54">
        <v>6.5208000000000004</v>
      </c>
      <c r="AA54">
        <v>0</v>
      </c>
      <c r="AB54">
        <v>29.453337000000001</v>
      </c>
      <c r="AC54">
        <v>23.197434000000001</v>
      </c>
      <c r="AD54">
        <v>43.536136999999997</v>
      </c>
      <c r="AE54">
        <v>59.175403000000003</v>
      </c>
      <c r="AF54">
        <v>39.195646000000004</v>
      </c>
      <c r="AG54">
        <v>49.374993000000003</v>
      </c>
      <c r="AH54">
        <v>179.96245400000001</v>
      </c>
      <c r="AI54">
        <v>0</v>
      </c>
      <c r="AJ54">
        <v>0</v>
      </c>
      <c r="AK54">
        <v>67.823003</v>
      </c>
      <c r="AL54">
        <v>80.177999999999997</v>
      </c>
      <c r="AM54">
        <v>0</v>
      </c>
      <c r="AN54">
        <v>1.212818</v>
      </c>
      <c r="AO54">
        <v>12.6126</v>
      </c>
      <c r="AP54">
        <v>12.041399999999999</v>
      </c>
      <c r="AQ54">
        <v>65.338674999999995</v>
      </c>
      <c r="AR54">
        <v>25.391999999999999</v>
      </c>
      <c r="AS54">
        <v>37.890520000000002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1988.2941379999997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239</v>
      </c>
      <c r="L55">
        <v>120</v>
      </c>
      <c r="M55">
        <v>53.39</v>
      </c>
      <c r="N55">
        <v>68.42</v>
      </c>
      <c r="O55">
        <v>72.437600000000003</v>
      </c>
      <c r="P55">
        <v>101.8925</v>
      </c>
      <c r="Q55">
        <v>6.35</v>
      </c>
      <c r="R55">
        <v>24.7</v>
      </c>
      <c r="S55">
        <v>15.21</v>
      </c>
      <c r="T55">
        <v>1.71</v>
      </c>
      <c r="U55">
        <v>346.5</v>
      </c>
      <c r="V55">
        <v>8.86</v>
      </c>
      <c r="W55">
        <v>20.34</v>
      </c>
      <c r="X55">
        <v>68.44</v>
      </c>
      <c r="Y55">
        <v>0</v>
      </c>
      <c r="Z55">
        <v>6.5208000000000004</v>
      </c>
      <c r="AA55">
        <v>0</v>
      </c>
      <c r="AB55">
        <v>29.453337000000001</v>
      </c>
      <c r="AC55">
        <v>23.197434000000001</v>
      </c>
      <c r="AD55">
        <v>43.536136999999997</v>
      </c>
      <c r="AE55">
        <v>59.175403000000003</v>
      </c>
      <c r="AF55">
        <v>39.195646000000004</v>
      </c>
      <c r="AG55">
        <v>49.374993000000003</v>
      </c>
      <c r="AH55">
        <v>179.96245400000001</v>
      </c>
      <c r="AI55">
        <v>0</v>
      </c>
      <c r="AJ55">
        <v>0</v>
      </c>
      <c r="AK55">
        <v>67.823003</v>
      </c>
      <c r="AL55">
        <v>80.177999999999997</v>
      </c>
      <c r="AM55">
        <v>0</v>
      </c>
      <c r="AN55">
        <v>1.212818</v>
      </c>
      <c r="AO55">
        <v>12.6126</v>
      </c>
      <c r="AP55">
        <v>12.041399999999999</v>
      </c>
      <c r="AQ55">
        <v>65.338674999999995</v>
      </c>
      <c r="AR55">
        <v>25.391999999999999</v>
      </c>
      <c r="AS55">
        <v>37.890520000000002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1923.4971379999997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239</v>
      </c>
      <c r="L56">
        <v>120</v>
      </c>
      <c r="M56">
        <v>53.39</v>
      </c>
      <c r="N56">
        <v>68.42</v>
      </c>
      <c r="O56">
        <v>72.437600000000003</v>
      </c>
      <c r="P56">
        <v>101.8925</v>
      </c>
      <c r="Q56">
        <v>6.35</v>
      </c>
      <c r="R56">
        <v>24.7</v>
      </c>
      <c r="S56">
        <v>15.21</v>
      </c>
      <c r="T56">
        <v>1.71</v>
      </c>
      <c r="U56">
        <v>346.5</v>
      </c>
      <c r="V56">
        <v>8.86</v>
      </c>
      <c r="W56">
        <v>20.34</v>
      </c>
      <c r="X56">
        <v>68.44</v>
      </c>
      <c r="Y56">
        <v>0</v>
      </c>
      <c r="Z56">
        <v>6.5208000000000004</v>
      </c>
      <c r="AA56">
        <v>0</v>
      </c>
      <c r="AB56">
        <v>29.453337000000001</v>
      </c>
      <c r="AC56">
        <v>23.197434000000001</v>
      </c>
      <c r="AD56">
        <v>43.536136999999997</v>
      </c>
      <c r="AE56">
        <v>59.175403000000003</v>
      </c>
      <c r="AF56">
        <v>39.195646000000004</v>
      </c>
      <c r="AG56">
        <v>49.374993000000003</v>
      </c>
      <c r="AH56">
        <v>179.96245400000001</v>
      </c>
      <c r="AI56">
        <v>0</v>
      </c>
      <c r="AJ56">
        <v>0</v>
      </c>
      <c r="AK56">
        <v>67.823003</v>
      </c>
      <c r="AL56">
        <v>80.177999999999997</v>
      </c>
      <c r="AM56">
        <v>0</v>
      </c>
      <c r="AN56">
        <v>1.212818</v>
      </c>
      <c r="AO56">
        <v>12.6126</v>
      </c>
      <c r="AP56">
        <v>12.041399999999999</v>
      </c>
      <c r="AQ56">
        <v>65.338674999999995</v>
      </c>
      <c r="AR56">
        <v>25.391999999999999</v>
      </c>
      <c r="AS56">
        <v>37.890520000000002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1923.4971379999997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239</v>
      </c>
      <c r="L57">
        <v>120</v>
      </c>
      <c r="M57">
        <v>54</v>
      </c>
      <c r="N57">
        <v>73.27</v>
      </c>
      <c r="O57">
        <v>96.089600000000004</v>
      </c>
      <c r="P57">
        <v>101.8925</v>
      </c>
      <c r="Q57">
        <v>6.35</v>
      </c>
      <c r="R57">
        <v>24.7</v>
      </c>
      <c r="S57">
        <v>15.21</v>
      </c>
      <c r="T57">
        <v>1.71</v>
      </c>
      <c r="U57">
        <v>346.5</v>
      </c>
      <c r="V57">
        <v>8.86</v>
      </c>
      <c r="W57">
        <v>20.34</v>
      </c>
      <c r="X57">
        <v>68.44</v>
      </c>
      <c r="Y57">
        <v>0</v>
      </c>
      <c r="Z57">
        <v>6.5208000000000004</v>
      </c>
      <c r="AA57">
        <v>0</v>
      </c>
      <c r="AB57">
        <v>29.453337000000001</v>
      </c>
      <c r="AC57">
        <v>23.197434000000001</v>
      </c>
      <c r="AD57">
        <v>43.536136999999997</v>
      </c>
      <c r="AE57">
        <v>59.175403000000003</v>
      </c>
      <c r="AF57">
        <v>39.195646000000004</v>
      </c>
      <c r="AG57">
        <v>49.374993000000003</v>
      </c>
      <c r="AH57">
        <v>179.96245400000001</v>
      </c>
      <c r="AI57">
        <v>0</v>
      </c>
      <c r="AJ57">
        <v>0</v>
      </c>
      <c r="AK57">
        <v>67.823003</v>
      </c>
      <c r="AL57">
        <v>80.177999999999997</v>
      </c>
      <c r="AM57">
        <v>0</v>
      </c>
      <c r="AN57">
        <v>1.212818</v>
      </c>
      <c r="AO57">
        <v>12.6126</v>
      </c>
      <c r="AP57">
        <v>12.041399999999999</v>
      </c>
      <c r="AQ57">
        <v>65.338674999999995</v>
      </c>
      <c r="AR57">
        <v>25.391999999999999</v>
      </c>
      <c r="AS57">
        <v>37.890520000000002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6.7455150000000001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1952.6091379999998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239</v>
      </c>
      <c r="L58">
        <v>120</v>
      </c>
      <c r="M58">
        <v>54</v>
      </c>
      <c r="N58">
        <v>73.27</v>
      </c>
      <c r="O58">
        <v>96.089600000000004</v>
      </c>
      <c r="P58">
        <v>116.4165</v>
      </c>
      <c r="Q58">
        <v>6.35</v>
      </c>
      <c r="R58">
        <v>24.7</v>
      </c>
      <c r="S58">
        <v>15.21</v>
      </c>
      <c r="T58">
        <v>1.71</v>
      </c>
      <c r="U58">
        <v>346.5</v>
      </c>
      <c r="V58">
        <v>8.86</v>
      </c>
      <c r="W58">
        <v>20.34</v>
      </c>
      <c r="X58">
        <v>68.44</v>
      </c>
      <c r="Y58">
        <v>0</v>
      </c>
      <c r="Z58">
        <v>6.5208000000000004</v>
      </c>
      <c r="AA58">
        <v>0</v>
      </c>
      <c r="AB58">
        <v>29.453337000000001</v>
      </c>
      <c r="AC58">
        <v>23.197434000000001</v>
      </c>
      <c r="AD58">
        <v>43.536136999999997</v>
      </c>
      <c r="AE58">
        <v>59.175403000000003</v>
      </c>
      <c r="AF58">
        <v>39.195646000000004</v>
      </c>
      <c r="AG58">
        <v>49.374993000000003</v>
      </c>
      <c r="AH58">
        <v>179.96245400000001</v>
      </c>
      <c r="AI58">
        <v>0</v>
      </c>
      <c r="AJ58">
        <v>0</v>
      </c>
      <c r="AK58">
        <v>67.823003</v>
      </c>
      <c r="AL58">
        <v>80.177999999999997</v>
      </c>
      <c r="AM58">
        <v>0</v>
      </c>
      <c r="AN58">
        <v>1.212818</v>
      </c>
      <c r="AO58">
        <v>12.6126</v>
      </c>
      <c r="AP58">
        <v>12.041399999999999</v>
      </c>
      <c r="AQ58">
        <v>65.338674999999995</v>
      </c>
      <c r="AR58">
        <v>25.391999999999999</v>
      </c>
      <c r="AS58">
        <v>37.890520000000002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1967.1331379999997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239</v>
      </c>
      <c r="L59">
        <v>120</v>
      </c>
      <c r="M59">
        <v>67.274699999999996</v>
      </c>
      <c r="N59">
        <v>99.700900000000004</v>
      </c>
      <c r="O59">
        <v>96.089600000000004</v>
      </c>
      <c r="P59">
        <v>148.98009999999999</v>
      </c>
      <c r="Q59">
        <v>6.35</v>
      </c>
      <c r="R59">
        <v>24.7</v>
      </c>
      <c r="S59">
        <v>15.21</v>
      </c>
      <c r="T59">
        <v>1.71</v>
      </c>
      <c r="U59">
        <v>346.5</v>
      </c>
      <c r="V59">
        <v>8.86</v>
      </c>
      <c r="W59">
        <v>22.639800000000001</v>
      </c>
      <c r="X59">
        <v>79.326300000000003</v>
      </c>
      <c r="Y59">
        <v>0</v>
      </c>
      <c r="Z59">
        <v>6.5208000000000004</v>
      </c>
      <c r="AA59">
        <v>0</v>
      </c>
      <c r="AB59">
        <v>29.453337000000001</v>
      </c>
      <c r="AC59">
        <v>23.197434000000001</v>
      </c>
      <c r="AD59">
        <v>43.536136999999997</v>
      </c>
      <c r="AE59">
        <v>59.175403000000003</v>
      </c>
      <c r="AF59">
        <v>39.195646000000004</v>
      </c>
      <c r="AG59">
        <v>49.374993000000003</v>
      </c>
      <c r="AH59">
        <v>179.96245400000001</v>
      </c>
      <c r="AI59">
        <v>0</v>
      </c>
      <c r="AJ59">
        <v>0</v>
      </c>
      <c r="AK59">
        <v>67.823003</v>
      </c>
      <c r="AL59">
        <v>80.177999999999997</v>
      </c>
      <c r="AM59">
        <v>0</v>
      </c>
      <c r="AN59">
        <v>1.212818</v>
      </c>
      <c r="AO59">
        <v>12.054</v>
      </c>
      <c r="AP59">
        <v>12.041399999999999</v>
      </c>
      <c r="AQ59">
        <v>65.338674999999995</v>
      </c>
      <c r="AR59">
        <v>25.391999999999999</v>
      </c>
      <c r="AS59">
        <v>37.890520000000002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2052.029837999999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239</v>
      </c>
      <c r="L60">
        <v>120</v>
      </c>
      <c r="M60">
        <v>97.055942999999999</v>
      </c>
      <c r="N60">
        <v>124.38</v>
      </c>
      <c r="O60">
        <v>130.58009999999999</v>
      </c>
      <c r="P60">
        <v>148.98009999999999</v>
      </c>
      <c r="Q60">
        <v>6.35</v>
      </c>
      <c r="R60">
        <v>24.7</v>
      </c>
      <c r="S60">
        <v>15.21</v>
      </c>
      <c r="T60">
        <v>1.71</v>
      </c>
      <c r="U60">
        <v>346.5</v>
      </c>
      <c r="V60">
        <v>8.86</v>
      </c>
      <c r="W60">
        <v>22.639800000000001</v>
      </c>
      <c r="X60">
        <v>79.326300000000003</v>
      </c>
      <c r="Y60">
        <v>0</v>
      </c>
      <c r="Z60">
        <v>6.5208000000000004</v>
      </c>
      <c r="AA60">
        <v>0</v>
      </c>
      <c r="AB60">
        <v>29.453337000000001</v>
      </c>
      <c r="AC60">
        <v>23.197434000000001</v>
      </c>
      <c r="AD60">
        <v>43.536136999999997</v>
      </c>
      <c r="AE60">
        <v>59.175403000000003</v>
      </c>
      <c r="AF60">
        <v>39.195646000000004</v>
      </c>
      <c r="AG60">
        <v>49.374993000000003</v>
      </c>
      <c r="AH60">
        <v>179.96245400000001</v>
      </c>
      <c r="AI60">
        <v>0</v>
      </c>
      <c r="AJ60">
        <v>0</v>
      </c>
      <c r="AK60">
        <v>67.823003</v>
      </c>
      <c r="AL60">
        <v>80.177999999999997</v>
      </c>
      <c r="AM60">
        <v>0</v>
      </c>
      <c r="AN60">
        <v>1.212818</v>
      </c>
      <c r="AO60">
        <v>12.054</v>
      </c>
      <c r="AP60">
        <v>12.041399999999999</v>
      </c>
      <c r="AQ60">
        <v>65.338674999999995</v>
      </c>
      <c r="AR60">
        <v>25.391999999999999</v>
      </c>
      <c r="AS60">
        <v>37.890520000000002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2140.9806809999991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239</v>
      </c>
      <c r="L61">
        <v>120</v>
      </c>
      <c r="M61">
        <v>97.055942999999999</v>
      </c>
      <c r="N61">
        <v>124.38</v>
      </c>
      <c r="O61">
        <v>130.58009999999999</v>
      </c>
      <c r="P61">
        <v>148.98009999999999</v>
      </c>
      <c r="Q61">
        <v>6.35</v>
      </c>
      <c r="R61">
        <v>24.7</v>
      </c>
      <c r="S61">
        <v>15.21</v>
      </c>
      <c r="T61">
        <v>1.71</v>
      </c>
      <c r="U61">
        <v>346.5</v>
      </c>
      <c r="V61">
        <v>8.86</v>
      </c>
      <c r="W61">
        <v>27.558717000000001</v>
      </c>
      <c r="X61">
        <v>88.121419000000003</v>
      </c>
      <c r="Y61">
        <v>0</v>
      </c>
      <c r="Z61">
        <v>6.5208000000000004</v>
      </c>
      <c r="AA61">
        <v>11.06</v>
      </c>
      <c r="AB61">
        <v>29.453337000000001</v>
      </c>
      <c r="AC61">
        <v>23.197434000000001</v>
      </c>
      <c r="AD61">
        <v>43.536136999999997</v>
      </c>
      <c r="AE61">
        <v>59.175403000000003</v>
      </c>
      <c r="AF61">
        <v>39.195646000000004</v>
      </c>
      <c r="AG61">
        <v>49.374993000000003</v>
      </c>
      <c r="AH61">
        <v>179.96245400000001</v>
      </c>
      <c r="AI61">
        <v>0</v>
      </c>
      <c r="AJ61">
        <v>0</v>
      </c>
      <c r="AK61">
        <v>67.823003</v>
      </c>
      <c r="AL61">
        <v>80.177999999999997</v>
      </c>
      <c r="AM61">
        <v>0</v>
      </c>
      <c r="AN61">
        <v>1.212818</v>
      </c>
      <c r="AO61">
        <v>9.3198000000000008</v>
      </c>
      <c r="AP61">
        <v>12.041399999999999</v>
      </c>
      <c r="AQ61">
        <v>65.338674999999995</v>
      </c>
      <c r="AR61">
        <v>25.391999999999999</v>
      </c>
      <c r="AS61">
        <v>37.890520000000002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2163.0205169999995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259.10000000000002</v>
      </c>
      <c r="L62">
        <v>120</v>
      </c>
      <c r="M62">
        <v>97.055942999999999</v>
      </c>
      <c r="N62">
        <v>124.38</v>
      </c>
      <c r="O62">
        <v>130.58009999999999</v>
      </c>
      <c r="P62">
        <v>148.98009999999999</v>
      </c>
      <c r="Q62">
        <v>8.5235000000000003</v>
      </c>
      <c r="R62">
        <v>32.778799999999997</v>
      </c>
      <c r="S62">
        <v>20.636500000000002</v>
      </c>
      <c r="T62">
        <v>1.71</v>
      </c>
      <c r="U62">
        <v>346.5</v>
      </c>
      <c r="V62">
        <v>11.6906</v>
      </c>
      <c r="W62">
        <v>28.998899999999999</v>
      </c>
      <c r="X62">
        <v>98.868250000000003</v>
      </c>
      <c r="Y62">
        <v>0</v>
      </c>
      <c r="Z62">
        <v>6.5208000000000004</v>
      </c>
      <c r="AA62">
        <v>11.85</v>
      </c>
      <c r="AB62">
        <v>29.453337000000001</v>
      </c>
      <c r="AC62">
        <v>23.197434000000001</v>
      </c>
      <c r="AD62">
        <v>43.536136999999997</v>
      </c>
      <c r="AE62">
        <v>59.175403000000003</v>
      </c>
      <c r="AF62">
        <v>39.195646000000004</v>
      </c>
      <c r="AG62">
        <v>49.374993000000003</v>
      </c>
      <c r="AH62">
        <v>179.96245400000001</v>
      </c>
      <c r="AI62">
        <v>0</v>
      </c>
      <c r="AJ62">
        <v>0</v>
      </c>
      <c r="AK62">
        <v>67.823003</v>
      </c>
      <c r="AL62">
        <v>80.177999999999997</v>
      </c>
      <c r="AM62">
        <v>0</v>
      </c>
      <c r="AN62">
        <v>1.212818</v>
      </c>
      <c r="AO62">
        <v>9.3198000000000008</v>
      </c>
      <c r="AP62">
        <v>12.041399999999999</v>
      </c>
      <c r="AQ62">
        <v>65.338674999999995</v>
      </c>
      <c r="AR62">
        <v>25.391999999999999</v>
      </c>
      <c r="AS62">
        <v>37.890520000000002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2214.6069309999993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239</v>
      </c>
      <c r="L63">
        <v>120</v>
      </c>
      <c r="M63">
        <v>97.055942999999999</v>
      </c>
      <c r="N63">
        <v>124.38</v>
      </c>
      <c r="O63">
        <v>130.58009999999999</v>
      </c>
      <c r="P63">
        <v>148.98009999999999</v>
      </c>
      <c r="Q63">
        <v>6.35</v>
      </c>
      <c r="R63">
        <v>24.7</v>
      </c>
      <c r="S63">
        <v>15.22</v>
      </c>
      <c r="T63">
        <v>1.71</v>
      </c>
      <c r="U63">
        <v>346.5</v>
      </c>
      <c r="V63">
        <v>11.6906</v>
      </c>
      <c r="W63">
        <v>28.998899999999999</v>
      </c>
      <c r="X63">
        <v>98.868250000000003</v>
      </c>
      <c r="Y63">
        <v>0</v>
      </c>
      <c r="Z63">
        <v>0</v>
      </c>
      <c r="AA63">
        <v>11.85</v>
      </c>
      <c r="AB63">
        <v>29.453337000000001</v>
      </c>
      <c r="AC63">
        <v>34.831252999999997</v>
      </c>
      <c r="AD63">
        <v>43.536136999999997</v>
      </c>
      <c r="AE63">
        <v>59.175403000000003</v>
      </c>
      <c r="AF63">
        <v>39.195646000000004</v>
      </c>
      <c r="AG63">
        <v>49.374993000000003</v>
      </c>
      <c r="AH63">
        <v>179.96245400000001</v>
      </c>
      <c r="AI63">
        <v>0</v>
      </c>
      <c r="AJ63">
        <v>0</v>
      </c>
      <c r="AK63">
        <v>67.823003</v>
      </c>
      <c r="AL63">
        <v>80.177999999999997</v>
      </c>
      <c r="AM63">
        <v>0</v>
      </c>
      <c r="AN63">
        <v>1.212818</v>
      </c>
      <c r="AO63">
        <v>9.3198000000000008</v>
      </c>
      <c r="AP63">
        <v>12.041399999999999</v>
      </c>
      <c r="AQ63">
        <v>65.338674999999995</v>
      </c>
      <c r="AR63">
        <v>25.391999999999999</v>
      </c>
      <c r="AS63">
        <v>37.890520000000002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2183.9511499999994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239</v>
      </c>
      <c r="L64">
        <v>120</v>
      </c>
      <c r="M64">
        <v>97.055942999999999</v>
      </c>
      <c r="N64">
        <v>124.38</v>
      </c>
      <c r="O64">
        <v>130.58009999999999</v>
      </c>
      <c r="P64">
        <v>148.98009999999999</v>
      </c>
      <c r="Q64">
        <v>6.35</v>
      </c>
      <c r="R64">
        <v>24.7</v>
      </c>
      <c r="S64">
        <v>15.22</v>
      </c>
      <c r="T64">
        <v>1.71</v>
      </c>
      <c r="U64">
        <v>346.5</v>
      </c>
      <c r="V64">
        <v>11.6906</v>
      </c>
      <c r="W64">
        <v>28.998899999999999</v>
      </c>
      <c r="X64">
        <v>98.868250000000003</v>
      </c>
      <c r="Y64">
        <v>0</v>
      </c>
      <c r="Z64">
        <v>0</v>
      </c>
      <c r="AA64">
        <v>13.43</v>
      </c>
      <c r="AB64">
        <v>29.453337000000001</v>
      </c>
      <c r="AC64">
        <v>34.831252999999997</v>
      </c>
      <c r="AD64">
        <v>43.536136999999997</v>
      </c>
      <c r="AE64">
        <v>59.175403000000003</v>
      </c>
      <c r="AF64">
        <v>39.195646000000004</v>
      </c>
      <c r="AG64">
        <v>49.374993000000003</v>
      </c>
      <c r="AH64">
        <v>179.96245400000001</v>
      </c>
      <c r="AI64">
        <v>0</v>
      </c>
      <c r="AJ64">
        <v>0</v>
      </c>
      <c r="AK64">
        <v>67.823003</v>
      </c>
      <c r="AL64">
        <v>80.177999999999997</v>
      </c>
      <c r="AM64">
        <v>0</v>
      </c>
      <c r="AN64">
        <v>1.212818</v>
      </c>
      <c r="AO64">
        <v>9.3198000000000008</v>
      </c>
      <c r="AP64">
        <v>12.041399999999999</v>
      </c>
      <c r="AQ64">
        <v>65.338674999999995</v>
      </c>
      <c r="AR64">
        <v>25.391999999999999</v>
      </c>
      <c r="AS64">
        <v>37.890520000000002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2185.5311499999998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239</v>
      </c>
      <c r="L65">
        <v>120</v>
      </c>
      <c r="M65">
        <v>97.055942999999999</v>
      </c>
      <c r="N65">
        <v>124.38</v>
      </c>
      <c r="O65">
        <v>130.58009999999999</v>
      </c>
      <c r="P65">
        <v>148.98009999999999</v>
      </c>
      <c r="Q65">
        <v>6.35</v>
      </c>
      <c r="R65">
        <v>24.7</v>
      </c>
      <c r="S65">
        <v>15.22</v>
      </c>
      <c r="T65">
        <v>1.71</v>
      </c>
      <c r="U65">
        <v>347.625</v>
      </c>
      <c r="V65">
        <v>11.6906</v>
      </c>
      <c r="W65">
        <v>28.998899999999999</v>
      </c>
      <c r="X65">
        <v>98.868250000000003</v>
      </c>
      <c r="Y65">
        <v>0</v>
      </c>
      <c r="Z65">
        <v>0</v>
      </c>
      <c r="AA65">
        <v>13.43</v>
      </c>
      <c r="AB65">
        <v>29.453337000000001</v>
      </c>
      <c r="AC65">
        <v>34.831252999999997</v>
      </c>
      <c r="AD65">
        <v>43.536136999999997</v>
      </c>
      <c r="AE65">
        <v>59.175403000000003</v>
      </c>
      <c r="AF65">
        <v>39.195646000000004</v>
      </c>
      <c r="AG65">
        <v>49.374993000000003</v>
      </c>
      <c r="AH65">
        <v>179.96245400000001</v>
      </c>
      <c r="AI65">
        <v>0</v>
      </c>
      <c r="AJ65">
        <v>0</v>
      </c>
      <c r="AK65">
        <v>67.823003</v>
      </c>
      <c r="AL65">
        <v>80.177999999999997</v>
      </c>
      <c r="AM65">
        <v>0</v>
      </c>
      <c r="AN65">
        <v>1.212818</v>
      </c>
      <c r="AO65">
        <v>9.2021999999999995</v>
      </c>
      <c r="AP65">
        <v>12.041399999999999</v>
      </c>
      <c r="AQ65">
        <v>65.338674999999995</v>
      </c>
      <c r="AR65">
        <v>25.391999999999999</v>
      </c>
      <c r="AS65">
        <v>37.890520000000002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2186.5385499999998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239</v>
      </c>
      <c r="L66">
        <v>120</v>
      </c>
      <c r="M66">
        <v>97.055942999999999</v>
      </c>
      <c r="N66">
        <v>124.38</v>
      </c>
      <c r="O66">
        <v>130.58009999999999</v>
      </c>
      <c r="P66">
        <v>148.98009999999999</v>
      </c>
      <c r="Q66">
        <v>6.35</v>
      </c>
      <c r="R66">
        <v>24.7</v>
      </c>
      <c r="S66">
        <v>15.22</v>
      </c>
      <c r="T66">
        <v>1.71</v>
      </c>
      <c r="U66">
        <v>347.625</v>
      </c>
      <c r="V66">
        <v>11.6906</v>
      </c>
      <c r="W66">
        <v>28.998899999999999</v>
      </c>
      <c r="X66">
        <v>98.868250000000003</v>
      </c>
      <c r="Y66">
        <v>0</v>
      </c>
      <c r="Z66">
        <v>0</v>
      </c>
      <c r="AA66">
        <v>13.43</v>
      </c>
      <c r="AB66">
        <v>29.453337000000001</v>
      </c>
      <c r="AC66">
        <v>34.831252999999997</v>
      </c>
      <c r="AD66">
        <v>43.536136999999997</v>
      </c>
      <c r="AE66">
        <v>59.175403000000003</v>
      </c>
      <c r="AF66">
        <v>39.195646000000004</v>
      </c>
      <c r="AG66">
        <v>49.374993000000003</v>
      </c>
      <c r="AH66">
        <v>179.96245400000001</v>
      </c>
      <c r="AI66">
        <v>0</v>
      </c>
      <c r="AJ66">
        <v>0</v>
      </c>
      <c r="AK66">
        <v>67.823003</v>
      </c>
      <c r="AL66">
        <v>80.177999999999997</v>
      </c>
      <c r="AM66">
        <v>0</v>
      </c>
      <c r="AN66">
        <v>1.212818</v>
      </c>
      <c r="AO66">
        <v>9.2021999999999995</v>
      </c>
      <c r="AP66">
        <v>12.041399999999999</v>
      </c>
      <c r="AQ66">
        <v>65.338674999999995</v>
      </c>
      <c r="AR66">
        <v>25.391999999999999</v>
      </c>
      <c r="AS66">
        <v>37.890520000000002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2186.5385499999998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239</v>
      </c>
      <c r="L67">
        <v>120</v>
      </c>
      <c r="M67">
        <v>97.055942999999999</v>
      </c>
      <c r="N67">
        <v>124.38</v>
      </c>
      <c r="O67">
        <v>130.58009999999999</v>
      </c>
      <c r="P67">
        <v>148.98009999999999</v>
      </c>
      <c r="Q67">
        <v>6.35</v>
      </c>
      <c r="R67">
        <v>24.7</v>
      </c>
      <c r="S67">
        <v>15.22</v>
      </c>
      <c r="T67">
        <v>1.71</v>
      </c>
      <c r="U67">
        <v>347.625</v>
      </c>
      <c r="V67">
        <v>11.6906</v>
      </c>
      <c r="W67">
        <v>28.998899999999999</v>
      </c>
      <c r="X67">
        <v>98.868250000000003</v>
      </c>
      <c r="Y67">
        <v>0</v>
      </c>
      <c r="Z67">
        <v>0</v>
      </c>
      <c r="AA67">
        <v>13.43</v>
      </c>
      <c r="AB67">
        <v>29.453337000000001</v>
      </c>
      <c r="AC67">
        <v>28.233719000000001</v>
      </c>
      <c r="AD67">
        <v>43.536136999999997</v>
      </c>
      <c r="AE67">
        <v>59.175403000000003</v>
      </c>
      <c r="AF67">
        <v>39.195646000000004</v>
      </c>
      <c r="AG67">
        <v>49.374993000000003</v>
      </c>
      <c r="AH67">
        <v>179.96245400000001</v>
      </c>
      <c r="AI67">
        <v>0</v>
      </c>
      <c r="AJ67">
        <v>0</v>
      </c>
      <c r="AK67">
        <v>67.823003</v>
      </c>
      <c r="AL67">
        <v>80.177999999999997</v>
      </c>
      <c r="AM67">
        <v>0</v>
      </c>
      <c r="AN67">
        <v>1.212818</v>
      </c>
      <c r="AO67">
        <v>9.2021999999999995</v>
      </c>
      <c r="AP67">
        <v>12.041399999999999</v>
      </c>
      <c r="AQ67">
        <v>65.338674999999995</v>
      </c>
      <c r="AR67">
        <v>25.391999999999999</v>
      </c>
      <c r="AS67">
        <v>37.890520000000002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2179.9410159999998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239</v>
      </c>
      <c r="L68">
        <v>120</v>
      </c>
      <c r="M68">
        <v>97.055942999999999</v>
      </c>
      <c r="N68">
        <v>124.38</v>
      </c>
      <c r="O68">
        <v>130.58009999999999</v>
      </c>
      <c r="P68">
        <v>148.98009999999999</v>
      </c>
      <c r="Q68">
        <v>6.35</v>
      </c>
      <c r="R68">
        <v>24.7</v>
      </c>
      <c r="S68">
        <v>15.22</v>
      </c>
      <c r="T68">
        <v>1.71</v>
      </c>
      <c r="U68">
        <v>347.625</v>
      </c>
      <c r="V68">
        <v>11.6906</v>
      </c>
      <c r="W68">
        <v>28.998899999999999</v>
      </c>
      <c r="X68">
        <v>98.868250000000003</v>
      </c>
      <c r="Y68">
        <v>0</v>
      </c>
      <c r="Z68">
        <v>0</v>
      </c>
      <c r="AA68">
        <v>13.43</v>
      </c>
      <c r="AB68">
        <v>29.453337000000001</v>
      </c>
      <c r="AC68">
        <v>28.233719000000001</v>
      </c>
      <c r="AD68">
        <v>43.536136999999997</v>
      </c>
      <c r="AE68">
        <v>59.175403000000003</v>
      </c>
      <c r="AF68">
        <v>39.195646000000004</v>
      </c>
      <c r="AG68">
        <v>49.374993000000003</v>
      </c>
      <c r="AH68">
        <v>179.96245400000001</v>
      </c>
      <c r="AI68">
        <v>0</v>
      </c>
      <c r="AJ68">
        <v>0</v>
      </c>
      <c r="AK68">
        <v>67.823003</v>
      </c>
      <c r="AL68">
        <v>80.177999999999997</v>
      </c>
      <c r="AM68">
        <v>0</v>
      </c>
      <c r="AN68">
        <v>1.212818</v>
      </c>
      <c r="AO68">
        <v>9.2021999999999995</v>
      </c>
      <c r="AP68">
        <v>12.041399999999999</v>
      </c>
      <c r="AQ68">
        <v>65.338674999999995</v>
      </c>
      <c r="AR68">
        <v>25.391999999999999</v>
      </c>
      <c r="AS68">
        <v>37.890520000000002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2179.9410159999998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239</v>
      </c>
      <c r="L69">
        <v>120</v>
      </c>
      <c r="M69">
        <v>67.274699999999996</v>
      </c>
      <c r="N69">
        <v>99.700900000000004</v>
      </c>
      <c r="O69">
        <v>96.089600000000004</v>
      </c>
      <c r="P69">
        <v>134.45609999999999</v>
      </c>
      <c r="Q69">
        <v>6.35</v>
      </c>
      <c r="R69">
        <v>24.7</v>
      </c>
      <c r="S69">
        <v>15.21</v>
      </c>
      <c r="T69">
        <v>1.71</v>
      </c>
      <c r="U69">
        <v>347.625</v>
      </c>
      <c r="V69">
        <v>8.86</v>
      </c>
      <c r="W69">
        <v>22.639800000000001</v>
      </c>
      <c r="X69">
        <v>79.326300000000003</v>
      </c>
      <c r="Y69">
        <v>0</v>
      </c>
      <c r="Z69">
        <v>0</v>
      </c>
      <c r="AA69">
        <v>13.43</v>
      </c>
      <c r="AB69">
        <v>32.333219</v>
      </c>
      <c r="AC69">
        <v>28.233719000000001</v>
      </c>
      <c r="AD69">
        <v>43.536136999999997</v>
      </c>
      <c r="AE69">
        <v>59.175403000000003</v>
      </c>
      <c r="AF69">
        <v>39.195646000000004</v>
      </c>
      <c r="AG69">
        <v>49.374993000000003</v>
      </c>
      <c r="AH69">
        <v>179.96245400000001</v>
      </c>
      <c r="AI69">
        <v>0</v>
      </c>
      <c r="AJ69">
        <v>0</v>
      </c>
      <c r="AK69">
        <v>67.823003</v>
      </c>
      <c r="AL69">
        <v>80.177999999999997</v>
      </c>
      <c r="AM69">
        <v>6.1844140000000003</v>
      </c>
      <c r="AN69">
        <v>1.212818</v>
      </c>
      <c r="AO69">
        <v>9.2021999999999995</v>
      </c>
      <c r="AP69">
        <v>12.041399999999999</v>
      </c>
      <c r="AQ69">
        <v>65.338674999999995</v>
      </c>
      <c r="AR69">
        <v>25.391999999999999</v>
      </c>
      <c r="AS69">
        <v>37.890520000000002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2056.7888189999994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239</v>
      </c>
      <c r="L70">
        <v>120</v>
      </c>
      <c r="M70">
        <v>67.274699999999996</v>
      </c>
      <c r="N70">
        <v>99.700900000000004</v>
      </c>
      <c r="O70">
        <v>96.089600000000004</v>
      </c>
      <c r="P70">
        <v>134.45609999999999</v>
      </c>
      <c r="Q70">
        <v>6.35</v>
      </c>
      <c r="R70">
        <v>24.7</v>
      </c>
      <c r="S70">
        <v>15.21</v>
      </c>
      <c r="T70">
        <v>1.71</v>
      </c>
      <c r="U70">
        <v>347.625</v>
      </c>
      <c r="V70">
        <v>8.86</v>
      </c>
      <c r="W70">
        <v>22.639800000000001</v>
      </c>
      <c r="X70">
        <v>79.326300000000003</v>
      </c>
      <c r="Y70">
        <v>0</v>
      </c>
      <c r="Z70">
        <v>0</v>
      </c>
      <c r="AA70">
        <v>13.43</v>
      </c>
      <c r="AB70">
        <v>36.816671999999997</v>
      </c>
      <c r="AC70">
        <v>28.233719000000001</v>
      </c>
      <c r="AD70">
        <v>43.536136999999997</v>
      </c>
      <c r="AE70">
        <v>59.175403000000003</v>
      </c>
      <c r="AF70">
        <v>39.195646000000004</v>
      </c>
      <c r="AG70">
        <v>49.374993000000003</v>
      </c>
      <c r="AH70">
        <v>179.96245400000001</v>
      </c>
      <c r="AI70">
        <v>0</v>
      </c>
      <c r="AJ70">
        <v>0</v>
      </c>
      <c r="AK70">
        <v>67.823003</v>
      </c>
      <c r="AL70">
        <v>80.177999999999997</v>
      </c>
      <c r="AM70">
        <v>12.368827</v>
      </c>
      <c r="AN70">
        <v>1.212818</v>
      </c>
      <c r="AO70">
        <v>9.2021999999999995</v>
      </c>
      <c r="AP70">
        <v>12.041399999999999</v>
      </c>
      <c r="AQ70">
        <v>65.338674999999995</v>
      </c>
      <c r="AR70">
        <v>25.391999999999999</v>
      </c>
      <c r="AS70">
        <v>37.890520000000002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2067.4566849999997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240.36660000000001</v>
      </c>
      <c r="L71">
        <v>120</v>
      </c>
      <c r="M71">
        <v>67.274699999999996</v>
      </c>
      <c r="N71">
        <v>99.700900000000004</v>
      </c>
      <c r="O71">
        <v>96.089600000000004</v>
      </c>
      <c r="P71">
        <v>134.45609999999999</v>
      </c>
      <c r="Q71">
        <v>7.8901000000000003</v>
      </c>
      <c r="R71">
        <v>29.6159</v>
      </c>
      <c r="S71">
        <v>17.601662000000001</v>
      </c>
      <c r="T71">
        <v>1.71</v>
      </c>
      <c r="U71">
        <v>348.92099999999999</v>
      </c>
      <c r="V71">
        <v>11.4694</v>
      </c>
      <c r="W71">
        <v>25.811</v>
      </c>
      <c r="X71">
        <v>79.326300000000003</v>
      </c>
      <c r="Y71">
        <v>0</v>
      </c>
      <c r="Z71">
        <v>0</v>
      </c>
      <c r="AA71">
        <v>13.43</v>
      </c>
      <c r="AB71">
        <v>36.816671999999997</v>
      </c>
      <c r="AC71">
        <v>28.233719000000001</v>
      </c>
      <c r="AD71">
        <v>43.536136999999997</v>
      </c>
      <c r="AE71">
        <v>59.175403000000003</v>
      </c>
      <c r="AF71">
        <v>39.195646000000004</v>
      </c>
      <c r="AG71">
        <v>49.374993000000003</v>
      </c>
      <c r="AH71">
        <v>179.96245400000001</v>
      </c>
      <c r="AI71">
        <v>0</v>
      </c>
      <c r="AJ71">
        <v>0</v>
      </c>
      <c r="AK71">
        <v>67.823003</v>
      </c>
      <c r="AL71">
        <v>80.177999999999997</v>
      </c>
      <c r="AM71">
        <v>12.368827</v>
      </c>
      <c r="AN71">
        <v>1.212818</v>
      </c>
      <c r="AO71">
        <v>9.2021999999999995</v>
      </c>
      <c r="AP71">
        <v>12.041399999999999</v>
      </c>
      <c r="AQ71">
        <v>65.338674999999995</v>
      </c>
      <c r="AR71">
        <v>25.391999999999999</v>
      </c>
      <c r="AS71">
        <v>37.890520000000002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2084.7475469999999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240.36660000000001</v>
      </c>
      <c r="L72">
        <v>120</v>
      </c>
      <c r="M72">
        <v>67.274699999999996</v>
      </c>
      <c r="N72">
        <v>99.700900000000004</v>
      </c>
      <c r="O72">
        <v>96.089600000000004</v>
      </c>
      <c r="P72">
        <v>134.45609999999999</v>
      </c>
      <c r="Q72">
        <v>7.8901000000000003</v>
      </c>
      <c r="R72">
        <v>29.6159</v>
      </c>
      <c r="S72">
        <v>18.7958</v>
      </c>
      <c r="T72">
        <v>1.71</v>
      </c>
      <c r="U72">
        <v>348.97500000000002</v>
      </c>
      <c r="V72">
        <v>11.4694</v>
      </c>
      <c r="W72">
        <v>25.811</v>
      </c>
      <c r="X72">
        <v>79.326300000000003</v>
      </c>
      <c r="Y72">
        <v>0</v>
      </c>
      <c r="Z72">
        <v>0</v>
      </c>
      <c r="AA72">
        <v>13.43</v>
      </c>
      <c r="AB72">
        <v>36.816671999999997</v>
      </c>
      <c r="AC72">
        <v>28.233719000000001</v>
      </c>
      <c r="AD72">
        <v>43.536136999999997</v>
      </c>
      <c r="AE72">
        <v>59.175403000000003</v>
      </c>
      <c r="AF72">
        <v>39.195646000000004</v>
      </c>
      <c r="AG72">
        <v>49.374993000000003</v>
      </c>
      <c r="AH72">
        <v>179.96245400000001</v>
      </c>
      <c r="AI72">
        <v>4.2720919999999998</v>
      </c>
      <c r="AJ72">
        <v>0</v>
      </c>
      <c r="AK72">
        <v>67.823003</v>
      </c>
      <c r="AL72">
        <v>80.177999999999997</v>
      </c>
      <c r="AM72">
        <v>12.368827</v>
      </c>
      <c r="AN72">
        <v>1.212818</v>
      </c>
      <c r="AO72">
        <v>9.2021999999999995</v>
      </c>
      <c r="AP72">
        <v>12.041399999999999</v>
      </c>
      <c r="AQ72">
        <v>65.338674999999995</v>
      </c>
      <c r="AR72">
        <v>25.391999999999999</v>
      </c>
      <c r="AS72">
        <v>37.890520000000002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2090.2677769999991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240.36660000000001</v>
      </c>
      <c r="L73">
        <v>120</v>
      </c>
      <c r="M73">
        <v>67.274699999999996</v>
      </c>
      <c r="N73">
        <v>99.700900000000004</v>
      </c>
      <c r="O73">
        <v>96.089600000000004</v>
      </c>
      <c r="P73">
        <v>134.45609999999999</v>
      </c>
      <c r="Q73">
        <v>7.8901000000000003</v>
      </c>
      <c r="R73">
        <v>29.6159</v>
      </c>
      <c r="S73">
        <v>18.7958</v>
      </c>
      <c r="T73">
        <v>1.71</v>
      </c>
      <c r="U73">
        <v>348.97500000000002</v>
      </c>
      <c r="V73">
        <v>11.4694</v>
      </c>
      <c r="W73">
        <v>25.811</v>
      </c>
      <c r="X73">
        <v>79.326300000000003</v>
      </c>
      <c r="Y73">
        <v>0</v>
      </c>
      <c r="Z73">
        <v>6.5208000000000004</v>
      </c>
      <c r="AA73">
        <v>13.43</v>
      </c>
      <c r="AB73">
        <v>36.816671999999997</v>
      </c>
      <c r="AC73">
        <v>28.233719000000001</v>
      </c>
      <c r="AD73">
        <v>43.536136999999997</v>
      </c>
      <c r="AE73">
        <v>59.175403000000003</v>
      </c>
      <c r="AF73">
        <v>39.195646000000004</v>
      </c>
      <c r="AG73">
        <v>49.374993000000003</v>
      </c>
      <c r="AH73">
        <v>179.96245400000001</v>
      </c>
      <c r="AI73">
        <v>4.2720919999999998</v>
      </c>
      <c r="AJ73">
        <v>0</v>
      </c>
      <c r="AK73">
        <v>67.823003</v>
      </c>
      <c r="AL73">
        <v>80.177999999999997</v>
      </c>
      <c r="AM73">
        <v>12.368827</v>
      </c>
      <c r="AN73">
        <v>1.212818</v>
      </c>
      <c r="AO73">
        <v>8.9231940000000005</v>
      </c>
      <c r="AP73">
        <v>12.041399999999999</v>
      </c>
      <c r="AQ73">
        <v>65.338674999999995</v>
      </c>
      <c r="AR73">
        <v>25.391999999999999</v>
      </c>
      <c r="AS73">
        <v>37.890520000000002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2096.5095709999996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240.36660000000001</v>
      </c>
      <c r="L74">
        <v>120</v>
      </c>
      <c r="M74">
        <v>67.274699999999996</v>
      </c>
      <c r="N74">
        <v>99.700900000000004</v>
      </c>
      <c r="O74">
        <v>96.089600000000004</v>
      </c>
      <c r="P74">
        <v>134.45609999999999</v>
      </c>
      <c r="Q74">
        <v>7.8901000000000003</v>
      </c>
      <c r="R74">
        <v>29.6159</v>
      </c>
      <c r="S74">
        <v>18.7958</v>
      </c>
      <c r="T74">
        <v>1.71</v>
      </c>
      <c r="U74">
        <v>348.97500000000002</v>
      </c>
      <c r="V74">
        <v>11.4694</v>
      </c>
      <c r="W74">
        <v>25.811</v>
      </c>
      <c r="X74">
        <v>79.326300000000003</v>
      </c>
      <c r="Y74">
        <v>0</v>
      </c>
      <c r="Z74">
        <v>6.5208000000000004</v>
      </c>
      <c r="AA74">
        <v>13.43</v>
      </c>
      <c r="AB74">
        <v>36.816671999999997</v>
      </c>
      <c r="AC74">
        <v>28.233719000000001</v>
      </c>
      <c r="AD74">
        <v>43.536136999999997</v>
      </c>
      <c r="AE74">
        <v>59.175403000000003</v>
      </c>
      <c r="AF74">
        <v>39.195646000000004</v>
      </c>
      <c r="AG74">
        <v>49.374993000000003</v>
      </c>
      <c r="AH74">
        <v>179.96245400000001</v>
      </c>
      <c r="AI74">
        <v>6.1029879999999999</v>
      </c>
      <c r="AJ74">
        <v>0</v>
      </c>
      <c r="AK74">
        <v>67.823003</v>
      </c>
      <c r="AL74">
        <v>80.177999999999997</v>
      </c>
      <c r="AM74">
        <v>12.368827</v>
      </c>
      <c r="AN74">
        <v>1.212818</v>
      </c>
      <c r="AO74">
        <v>8.7644339999999996</v>
      </c>
      <c r="AP74">
        <v>12.041399999999999</v>
      </c>
      <c r="AQ74">
        <v>65.338674999999995</v>
      </c>
      <c r="AR74">
        <v>25.391999999999999</v>
      </c>
      <c r="AS74">
        <v>37.890520000000002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2098.1817069999997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239.36660000000001</v>
      </c>
      <c r="L75">
        <v>120</v>
      </c>
      <c r="M75">
        <v>97.055942999999999</v>
      </c>
      <c r="N75">
        <v>124.38</v>
      </c>
      <c r="O75">
        <v>130.58009999999999</v>
      </c>
      <c r="P75">
        <v>142.53983500000001</v>
      </c>
      <c r="Q75">
        <v>7.8901000000000003</v>
      </c>
      <c r="R75">
        <v>29.6159</v>
      </c>
      <c r="S75">
        <v>18.7958</v>
      </c>
      <c r="T75">
        <v>1.71</v>
      </c>
      <c r="U75">
        <v>348.97500000000002</v>
      </c>
      <c r="V75">
        <v>10.837199999999999</v>
      </c>
      <c r="W75">
        <v>32.170099999999998</v>
      </c>
      <c r="X75">
        <v>98.868250000000003</v>
      </c>
      <c r="Y75">
        <v>0</v>
      </c>
      <c r="Z75">
        <v>6.5208000000000004</v>
      </c>
      <c r="AA75">
        <v>18.170000000000002</v>
      </c>
      <c r="AB75">
        <v>36.816671999999997</v>
      </c>
      <c r="AC75">
        <v>28.233719000000001</v>
      </c>
      <c r="AD75">
        <v>43.536136999999997</v>
      </c>
      <c r="AE75">
        <v>59.175403000000003</v>
      </c>
      <c r="AF75">
        <v>39.195646000000004</v>
      </c>
      <c r="AG75">
        <v>49.374993000000003</v>
      </c>
      <c r="AH75">
        <v>179.96245400000001</v>
      </c>
      <c r="AI75">
        <v>10.680229000000001</v>
      </c>
      <c r="AJ75">
        <v>0</v>
      </c>
      <c r="AK75">
        <v>67.823003</v>
      </c>
      <c r="AL75">
        <v>80.177999999999997</v>
      </c>
      <c r="AM75">
        <v>12.368827</v>
      </c>
      <c r="AN75">
        <v>1.212818</v>
      </c>
      <c r="AO75">
        <v>8.6059680000000007</v>
      </c>
      <c r="AP75">
        <v>12.041399999999999</v>
      </c>
      <c r="AQ75">
        <v>65.338674999999995</v>
      </c>
      <c r="AR75">
        <v>25.391999999999999</v>
      </c>
      <c r="AS75">
        <v>37.890520000000002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2228.6439099999998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239.36660000000001</v>
      </c>
      <c r="L76">
        <v>120</v>
      </c>
      <c r="M76">
        <v>97.055942999999999</v>
      </c>
      <c r="N76">
        <v>124.38</v>
      </c>
      <c r="O76">
        <v>130.58009999999999</v>
      </c>
      <c r="P76">
        <v>142.53983500000001</v>
      </c>
      <c r="Q76">
        <v>7.8901000000000003</v>
      </c>
      <c r="R76">
        <v>29.6159</v>
      </c>
      <c r="S76">
        <v>18.7958</v>
      </c>
      <c r="T76">
        <v>1.71</v>
      </c>
      <c r="U76">
        <v>348.97500000000002</v>
      </c>
      <c r="V76">
        <v>10.837199999999999</v>
      </c>
      <c r="W76">
        <v>32.170099999999998</v>
      </c>
      <c r="X76">
        <v>98.868250000000003</v>
      </c>
      <c r="Y76">
        <v>0</v>
      </c>
      <c r="Z76">
        <v>6.5208000000000004</v>
      </c>
      <c r="AA76">
        <v>26.702000000000002</v>
      </c>
      <c r="AB76">
        <v>36.816671999999997</v>
      </c>
      <c r="AC76">
        <v>34.831252999999997</v>
      </c>
      <c r="AD76">
        <v>43.536136999999997</v>
      </c>
      <c r="AE76">
        <v>59.175403000000003</v>
      </c>
      <c r="AF76">
        <v>39.195646000000004</v>
      </c>
      <c r="AG76">
        <v>49.374993000000003</v>
      </c>
      <c r="AH76">
        <v>179.96245400000001</v>
      </c>
      <c r="AI76">
        <v>78.386778000000007</v>
      </c>
      <c r="AJ76">
        <v>0</v>
      </c>
      <c r="AK76">
        <v>67.823003</v>
      </c>
      <c r="AL76">
        <v>80.177999999999997</v>
      </c>
      <c r="AM76">
        <v>12.368827</v>
      </c>
      <c r="AN76">
        <v>1.212818</v>
      </c>
      <c r="AO76">
        <v>8.3760600000000007</v>
      </c>
      <c r="AP76">
        <v>12.041399999999999</v>
      </c>
      <c r="AQ76">
        <v>65.338674999999995</v>
      </c>
      <c r="AR76">
        <v>25.391999999999999</v>
      </c>
      <c r="AS76">
        <v>37.890520000000002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2311.2500849999992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242.25919999999999</v>
      </c>
      <c r="L77">
        <v>167.25503</v>
      </c>
      <c r="M77">
        <v>97.055942999999999</v>
      </c>
      <c r="N77">
        <v>124.38</v>
      </c>
      <c r="O77">
        <v>130.58009999999999</v>
      </c>
      <c r="P77">
        <v>142.53983500000001</v>
      </c>
      <c r="Q77">
        <v>8.0949000000000009</v>
      </c>
      <c r="R77">
        <v>30.2759</v>
      </c>
      <c r="S77">
        <v>19.4481</v>
      </c>
      <c r="T77">
        <v>2.4285000000000001</v>
      </c>
      <c r="U77">
        <v>348.97500000000002</v>
      </c>
      <c r="V77">
        <v>10.837199999999999</v>
      </c>
      <c r="W77">
        <v>32.170099999999998</v>
      </c>
      <c r="X77">
        <v>98.868250000000003</v>
      </c>
      <c r="Y77">
        <v>0</v>
      </c>
      <c r="Z77">
        <v>6.5208000000000004</v>
      </c>
      <c r="AA77">
        <v>28.09872</v>
      </c>
      <c r="AB77">
        <v>32.725929999999998</v>
      </c>
      <c r="AC77">
        <v>34.831252999999997</v>
      </c>
      <c r="AD77">
        <v>43.536136999999997</v>
      </c>
      <c r="AE77">
        <v>59.175403000000003</v>
      </c>
      <c r="AF77">
        <v>39.195646000000004</v>
      </c>
      <c r="AG77">
        <v>49.374993000000003</v>
      </c>
      <c r="AH77">
        <v>179.96245400000001</v>
      </c>
      <c r="AI77">
        <v>78.386778000000007</v>
      </c>
      <c r="AJ77">
        <v>0</v>
      </c>
      <c r="AK77">
        <v>67.823003</v>
      </c>
      <c r="AL77">
        <v>80.177999999999997</v>
      </c>
      <c r="AM77">
        <v>12.368827</v>
      </c>
      <c r="AN77">
        <v>1.2344759999999999</v>
      </c>
      <c r="AO77">
        <v>8.2863900000000008</v>
      </c>
      <c r="AP77">
        <v>12.041399999999999</v>
      </c>
      <c r="AQ77">
        <v>65.338674999999995</v>
      </c>
      <c r="AR77">
        <v>36.432000000000002</v>
      </c>
      <c r="AS77">
        <v>37.890520000000002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4.9385399999999997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2373.8058209999999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242.24850000000001</v>
      </c>
      <c r="L78">
        <v>262.89723600000002</v>
      </c>
      <c r="M78">
        <v>97.055942999999999</v>
      </c>
      <c r="N78">
        <v>124.38</v>
      </c>
      <c r="O78">
        <v>130.58009999999999</v>
      </c>
      <c r="P78">
        <v>142.53983500000001</v>
      </c>
      <c r="Q78">
        <v>8.0949000000000009</v>
      </c>
      <c r="R78">
        <v>29.9284</v>
      </c>
      <c r="S78">
        <v>19.4481</v>
      </c>
      <c r="T78">
        <v>2.4285000000000001</v>
      </c>
      <c r="U78">
        <v>348.97500000000002</v>
      </c>
      <c r="V78">
        <v>10.837199999999999</v>
      </c>
      <c r="W78">
        <v>32.170099999999998</v>
      </c>
      <c r="X78">
        <v>98.868250000000003</v>
      </c>
      <c r="Y78">
        <v>0</v>
      </c>
      <c r="Z78">
        <v>19.6614</v>
      </c>
      <c r="AA78">
        <v>42.14808</v>
      </c>
      <c r="AB78">
        <v>48.499828999999998</v>
      </c>
      <c r="AC78">
        <v>34.831252999999997</v>
      </c>
      <c r="AD78">
        <v>43.536136999999997</v>
      </c>
      <c r="AE78">
        <v>59.175403000000003</v>
      </c>
      <c r="AF78">
        <v>42.654083999999997</v>
      </c>
      <c r="AG78">
        <v>49.374993000000003</v>
      </c>
      <c r="AH78">
        <v>182.023943</v>
      </c>
      <c r="AI78">
        <v>78.386778000000007</v>
      </c>
      <c r="AJ78">
        <v>0</v>
      </c>
      <c r="AK78">
        <v>67.823003</v>
      </c>
      <c r="AL78">
        <v>80.177999999999997</v>
      </c>
      <c r="AM78">
        <v>18.838674000000001</v>
      </c>
      <c r="AN78">
        <v>1.2344759999999999</v>
      </c>
      <c r="AO78">
        <v>8.0508959999999998</v>
      </c>
      <c r="AP78">
        <v>12.9381</v>
      </c>
      <c r="AQ78">
        <v>65.338674999999995</v>
      </c>
      <c r="AR78">
        <v>36.432000000000002</v>
      </c>
      <c r="AS78">
        <v>39.469290999999998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2527.2036539999999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247.24850000000001</v>
      </c>
      <c r="L79">
        <v>373.55549400000001</v>
      </c>
      <c r="M79">
        <v>67.874700000000004</v>
      </c>
      <c r="N79">
        <v>100.54089999999999</v>
      </c>
      <c r="O79">
        <v>130.58009999999999</v>
      </c>
      <c r="P79">
        <v>142.53983500000001</v>
      </c>
      <c r="Q79">
        <v>8.4449000000000005</v>
      </c>
      <c r="R79">
        <v>30.3184</v>
      </c>
      <c r="S79">
        <v>19.748100000000001</v>
      </c>
      <c r="T79">
        <v>2.4384999999999999</v>
      </c>
      <c r="U79">
        <v>348.97500000000002</v>
      </c>
      <c r="V79">
        <v>11.3872</v>
      </c>
      <c r="W79">
        <v>26.041</v>
      </c>
      <c r="X79">
        <v>79.446299999999994</v>
      </c>
      <c r="Y79">
        <v>0</v>
      </c>
      <c r="Z79">
        <v>19.6614</v>
      </c>
      <c r="AA79">
        <v>42.14808</v>
      </c>
      <c r="AB79">
        <v>48.499828999999998</v>
      </c>
      <c r="AC79">
        <v>34.831252999999997</v>
      </c>
      <c r="AD79">
        <v>43.536136999999997</v>
      </c>
      <c r="AE79">
        <v>59.175403000000003</v>
      </c>
      <c r="AF79">
        <v>42.654083999999997</v>
      </c>
      <c r="AG79">
        <v>49.374993000000003</v>
      </c>
      <c r="AH79">
        <v>182.023943</v>
      </c>
      <c r="AI79">
        <v>78.386778000000007</v>
      </c>
      <c r="AJ79">
        <v>0</v>
      </c>
      <c r="AK79">
        <v>67.823003</v>
      </c>
      <c r="AL79">
        <v>80.177999999999997</v>
      </c>
      <c r="AM79">
        <v>18.838674000000001</v>
      </c>
      <c r="AN79">
        <v>1.2344759999999999</v>
      </c>
      <c r="AO79">
        <v>8.0400179999999999</v>
      </c>
      <c r="AP79">
        <v>12.9381</v>
      </c>
      <c r="AQ79">
        <v>65.338674999999995</v>
      </c>
      <c r="AR79">
        <v>36.432000000000002</v>
      </c>
      <c r="AS79">
        <v>39.469290999999998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2565.8796409999995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247.24850000000001</v>
      </c>
      <c r="L80">
        <v>380.24020000000002</v>
      </c>
      <c r="M80">
        <v>67.874700000000004</v>
      </c>
      <c r="N80">
        <v>100.54089999999999</v>
      </c>
      <c r="O80">
        <v>130.58009999999999</v>
      </c>
      <c r="P80">
        <v>142.53983500000001</v>
      </c>
      <c r="Q80">
        <v>8.4449000000000005</v>
      </c>
      <c r="R80">
        <v>30.3184</v>
      </c>
      <c r="S80">
        <v>19.748100000000001</v>
      </c>
      <c r="T80">
        <v>2.4384999999999999</v>
      </c>
      <c r="U80">
        <v>348.97500000000002</v>
      </c>
      <c r="V80">
        <v>11.3872</v>
      </c>
      <c r="W80">
        <v>26.041</v>
      </c>
      <c r="X80">
        <v>79.446299999999994</v>
      </c>
      <c r="Y80">
        <v>0</v>
      </c>
      <c r="Z80">
        <v>19.6614</v>
      </c>
      <c r="AA80">
        <v>42.14808</v>
      </c>
      <c r="AB80">
        <v>48.499828999999998</v>
      </c>
      <c r="AC80">
        <v>34.831252999999997</v>
      </c>
      <c r="AD80">
        <v>43.536136999999997</v>
      </c>
      <c r="AE80">
        <v>59.175403000000003</v>
      </c>
      <c r="AF80">
        <v>42.654083999999997</v>
      </c>
      <c r="AG80">
        <v>49.374993000000003</v>
      </c>
      <c r="AH80">
        <v>182.023943</v>
      </c>
      <c r="AI80">
        <v>78.386778000000007</v>
      </c>
      <c r="AJ80">
        <v>0</v>
      </c>
      <c r="AK80">
        <v>67.823003</v>
      </c>
      <c r="AL80">
        <v>80.177999999999997</v>
      </c>
      <c r="AM80">
        <v>18.838674000000001</v>
      </c>
      <c r="AN80">
        <v>1.2344759999999999</v>
      </c>
      <c r="AO80">
        <v>8.0400179999999999</v>
      </c>
      <c r="AP80">
        <v>12.9381</v>
      </c>
      <c r="AQ80">
        <v>65.338674999999995</v>
      </c>
      <c r="AR80">
        <v>36.432000000000002</v>
      </c>
      <c r="AS80">
        <v>39.469290999999998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2572.5643469999995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321.29629999999997</v>
      </c>
      <c r="L81">
        <v>410.60140000000001</v>
      </c>
      <c r="M81">
        <v>67.874700000000004</v>
      </c>
      <c r="N81">
        <v>100.54089999999999</v>
      </c>
      <c r="O81">
        <v>130.58009999999999</v>
      </c>
      <c r="P81">
        <v>142.53983500000001</v>
      </c>
      <c r="Q81">
        <v>9.1265999999999998</v>
      </c>
      <c r="R81">
        <v>34.8001</v>
      </c>
      <c r="S81">
        <v>22.453600000000002</v>
      </c>
      <c r="T81">
        <v>2.4384999999999999</v>
      </c>
      <c r="U81">
        <v>348.97500000000002</v>
      </c>
      <c r="V81">
        <v>12.019399999999999</v>
      </c>
      <c r="W81">
        <v>26.041</v>
      </c>
      <c r="X81">
        <v>79.446299999999994</v>
      </c>
      <c r="Y81">
        <v>0</v>
      </c>
      <c r="Z81">
        <v>19.6614</v>
      </c>
      <c r="AA81">
        <v>42.14808</v>
      </c>
      <c r="AB81">
        <v>48.499828999999998</v>
      </c>
      <c r="AC81">
        <v>34.831252999999997</v>
      </c>
      <c r="AD81">
        <v>43.536136999999997</v>
      </c>
      <c r="AE81">
        <v>59.175403000000003</v>
      </c>
      <c r="AF81">
        <v>42.654083999999997</v>
      </c>
      <c r="AG81">
        <v>49.374993000000003</v>
      </c>
      <c r="AH81">
        <v>182.023943</v>
      </c>
      <c r="AI81">
        <v>59.504133000000003</v>
      </c>
      <c r="AJ81">
        <v>0</v>
      </c>
      <c r="AK81">
        <v>67.823003</v>
      </c>
      <c r="AL81">
        <v>80.177999999999997</v>
      </c>
      <c r="AM81">
        <v>18.838674000000001</v>
      </c>
      <c r="AN81">
        <v>1.2344759999999999</v>
      </c>
      <c r="AO81">
        <v>8.2064219999999999</v>
      </c>
      <c r="AP81">
        <v>12.9381</v>
      </c>
      <c r="AQ81">
        <v>65.338674999999995</v>
      </c>
      <c r="AR81">
        <v>36.432000000000002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2666.7582059999995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321.29629999999997</v>
      </c>
      <c r="L82">
        <v>410.60140000000001</v>
      </c>
      <c r="M82">
        <v>67.874700000000004</v>
      </c>
      <c r="N82">
        <v>100.54089999999999</v>
      </c>
      <c r="O82">
        <v>130.58009999999999</v>
      </c>
      <c r="P82">
        <v>142.53983500000001</v>
      </c>
      <c r="Q82">
        <v>9.1265999999999998</v>
      </c>
      <c r="R82">
        <v>34.8001</v>
      </c>
      <c r="S82">
        <v>22.453600000000002</v>
      </c>
      <c r="T82">
        <v>2.4384999999999999</v>
      </c>
      <c r="U82">
        <v>348.97500000000002</v>
      </c>
      <c r="V82">
        <v>12.019399999999999</v>
      </c>
      <c r="W82">
        <v>26.041</v>
      </c>
      <c r="X82">
        <v>79.446299999999994</v>
      </c>
      <c r="Y82">
        <v>0</v>
      </c>
      <c r="Z82">
        <v>19.6614</v>
      </c>
      <c r="AA82">
        <v>42.14808</v>
      </c>
      <c r="AB82">
        <v>48.499828999999998</v>
      </c>
      <c r="AC82">
        <v>34.831252999999997</v>
      </c>
      <c r="AD82">
        <v>43.536136999999997</v>
      </c>
      <c r="AE82">
        <v>59.175403000000003</v>
      </c>
      <c r="AF82">
        <v>42.654083999999997</v>
      </c>
      <c r="AG82">
        <v>49.374993000000003</v>
      </c>
      <c r="AH82">
        <v>182.023943</v>
      </c>
      <c r="AI82">
        <v>7.6287349999999998</v>
      </c>
      <c r="AJ82">
        <v>0</v>
      </c>
      <c r="AK82">
        <v>67.823003</v>
      </c>
      <c r="AL82">
        <v>80.177999999999997</v>
      </c>
      <c r="AM82">
        <v>18.838674000000001</v>
      </c>
      <c r="AN82">
        <v>1.2344759999999999</v>
      </c>
      <c r="AO82">
        <v>8.3087339999999994</v>
      </c>
      <c r="AP82">
        <v>12.9381</v>
      </c>
      <c r="AQ82">
        <v>65.338674999999995</v>
      </c>
      <c r="AR82">
        <v>36.432000000000002</v>
      </c>
      <c r="AS82">
        <v>39.469290999999998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2614.9851199999994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321.29629999999997</v>
      </c>
      <c r="L83">
        <v>410.60140000000001</v>
      </c>
      <c r="M83">
        <v>97.055942999999999</v>
      </c>
      <c r="N83">
        <v>124.38</v>
      </c>
      <c r="O83">
        <v>130.58009999999999</v>
      </c>
      <c r="P83">
        <v>142.53983500000001</v>
      </c>
      <c r="Q83">
        <v>9.1265999999999998</v>
      </c>
      <c r="R83">
        <v>34.8001</v>
      </c>
      <c r="S83">
        <v>22.453600000000002</v>
      </c>
      <c r="T83">
        <v>2.4384999999999999</v>
      </c>
      <c r="U83">
        <v>348.97500000000002</v>
      </c>
      <c r="V83">
        <v>12.019399999999999</v>
      </c>
      <c r="W83">
        <v>26.041</v>
      </c>
      <c r="X83">
        <v>79.446299999999994</v>
      </c>
      <c r="Y83">
        <v>0</v>
      </c>
      <c r="Z83">
        <v>19.6614</v>
      </c>
      <c r="AA83">
        <v>42.14808</v>
      </c>
      <c r="AB83">
        <v>48.499828999999998</v>
      </c>
      <c r="AC83">
        <v>34.831252999999997</v>
      </c>
      <c r="AD83">
        <v>43.536136999999997</v>
      </c>
      <c r="AE83">
        <v>59.175403000000003</v>
      </c>
      <c r="AF83">
        <v>42.654083999999997</v>
      </c>
      <c r="AG83">
        <v>49.374993000000003</v>
      </c>
      <c r="AH83">
        <v>182.023943</v>
      </c>
      <c r="AI83">
        <v>4.2720919999999998</v>
      </c>
      <c r="AJ83">
        <v>0</v>
      </c>
      <c r="AK83">
        <v>67.823003</v>
      </c>
      <c r="AL83">
        <v>80.177999999999997</v>
      </c>
      <c r="AM83">
        <v>18.838674000000001</v>
      </c>
      <c r="AN83">
        <v>1.2344759999999999</v>
      </c>
      <c r="AO83">
        <v>8.4754319999999996</v>
      </c>
      <c r="AP83">
        <v>12.9381</v>
      </c>
      <c r="AQ83">
        <v>65.338674999999995</v>
      </c>
      <c r="AR83">
        <v>36.432000000000002</v>
      </c>
      <c r="AS83">
        <v>39.469290999999998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2664.8155179999999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321.29629999999997</v>
      </c>
      <c r="L84">
        <v>410.60140000000001</v>
      </c>
      <c r="M84">
        <v>97.055942999999999</v>
      </c>
      <c r="N84">
        <v>124.38</v>
      </c>
      <c r="O84">
        <v>130.58009999999999</v>
      </c>
      <c r="P84">
        <v>142.53983500000001</v>
      </c>
      <c r="Q84">
        <v>9.1265999999999998</v>
      </c>
      <c r="R84">
        <v>34.8001</v>
      </c>
      <c r="S84">
        <v>22.453600000000002</v>
      </c>
      <c r="T84">
        <v>2.4384999999999999</v>
      </c>
      <c r="U84">
        <v>348.97500000000002</v>
      </c>
      <c r="V84">
        <v>12.019399999999999</v>
      </c>
      <c r="W84">
        <v>26.041</v>
      </c>
      <c r="X84">
        <v>98.868250000000003</v>
      </c>
      <c r="Y84">
        <v>0</v>
      </c>
      <c r="Z84">
        <v>19.6614</v>
      </c>
      <c r="AA84">
        <v>42.14808</v>
      </c>
      <c r="AB84">
        <v>48.499828999999998</v>
      </c>
      <c r="AC84">
        <v>34.831252999999997</v>
      </c>
      <c r="AD84">
        <v>43.536136999999997</v>
      </c>
      <c r="AE84">
        <v>59.175403000000003</v>
      </c>
      <c r="AF84">
        <v>42.654083999999997</v>
      </c>
      <c r="AG84">
        <v>49.374993000000003</v>
      </c>
      <c r="AH84">
        <v>182.023943</v>
      </c>
      <c r="AI84">
        <v>4.2720919999999998</v>
      </c>
      <c r="AJ84">
        <v>0</v>
      </c>
      <c r="AK84">
        <v>67.823003</v>
      </c>
      <c r="AL84">
        <v>80.177999999999997</v>
      </c>
      <c r="AM84">
        <v>18.838674000000001</v>
      </c>
      <c r="AN84">
        <v>1.2344759999999999</v>
      </c>
      <c r="AO84">
        <v>8.5986180000000001</v>
      </c>
      <c r="AP84">
        <v>12.9381</v>
      </c>
      <c r="AQ84">
        <v>65.338674999999995</v>
      </c>
      <c r="AR84">
        <v>36.432000000000002</v>
      </c>
      <c r="AS84">
        <v>39.469290999999998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2684.3606539999996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321.29629999999997</v>
      </c>
      <c r="L85">
        <v>410.60140000000001</v>
      </c>
      <c r="M85">
        <v>97.055942999999999</v>
      </c>
      <c r="N85">
        <v>124.38</v>
      </c>
      <c r="O85">
        <v>130.58009999999999</v>
      </c>
      <c r="P85">
        <v>142.53983500000001</v>
      </c>
      <c r="Q85">
        <v>9.1265999999999998</v>
      </c>
      <c r="R85">
        <v>34.8001</v>
      </c>
      <c r="S85">
        <v>22.453600000000002</v>
      </c>
      <c r="T85">
        <v>2.4384999999999999</v>
      </c>
      <c r="U85">
        <v>348.97500000000002</v>
      </c>
      <c r="V85">
        <v>12.019399999999999</v>
      </c>
      <c r="W85">
        <v>26.041</v>
      </c>
      <c r="X85">
        <v>98.868250000000003</v>
      </c>
      <c r="Y85">
        <v>0</v>
      </c>
      <c r="Z85">
        <v>19.6614</v>
      </c>
      <c r="AA85">
        <v>42.14808</v>
      </c>
      <c r="AB85">
        <v>48.499828999999998</v>
      </c>
      <c r="AC85">
        <v>34.831252999999997</v>
      </c>
      <c r="AD85">
        <v>43.536136999999997</v>
      </c>
      <c r="AE85">
        <v>59.175403000000003</v>
      </c>
      <c r="AF85">
        <v>42.654083999999997</v>
      </c>
      <c r="AG85">
        <v>49.374993000000003</v>
      </c>
      <c r="AH85">
        <v>182.023943</v>
      </c>
      <c r="AI85">
        <v>4.2720919999999998</v>
      </c>
      <c r="AJ85">
        <v>0</v>
      </c>
      <c r="AK85">
        <v>67.823003</v>
      </c>
      <c r="AL85">
        <v>80.177999999999997</v>
      </c>
      <c r="AM85">
        <v>18.838674000000001</v>
      </c>
      <c r="AN85">
        <v>1.2344759999999999</v>
      </c>
      <c r="AO85">
        <v>8.8426380000000009</v>
      </c>
      <c r="AP85">
        <v>12.9381</v>
      </c>
      <c r="AQ85">
        <v>65.338674999999995</v>
      </c>
      <c r="AR85">
        <v>36.432000000000002</v>
      </c>
      <c r="AS85">
        <v>39.469290999999998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2684.6046739999997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321.29629999999997</v>
      </c>
      <c r="L86">
        <v>410.60140000000001</v>
      </c>
      <c r="M86">
        <v>97.055942999999999</v>
      </c>
      <c r="N86">
        <v>124.38</v>
      </c>
      <c r="O86">
        <v>130.58009999999999</v>
      </c>
      <c r="P86">
        <v>142.53983500000001</v>
      </c>
      <c r="Q86">
        <v>9.1265999999999998</v>
      </c>
      <c r="R86">
        <v>34.8001</v>
      </c>
      <c r="S86">
        <v>22.453600000000002</v>
      </c>
      <c r="T86">
        <v>2.4384999999999999</v>
      </c>
      <c r="U86">
        <v>348.97500000000002</v>
      </c>
      <c r="V86">
        <v>13.622</v>
      </c>
      <c r="W86">
        <v>32.170099999999998</v>
      </c>
      <c r="X86">
        <v>98.868250000000003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36.890019000000002</v>
      </c>
      <c r="AG86">
        <v>49.374993000000003</v>
      </c>
      <c r="AH86">
        <v>179.96245400000001</v>
      </c>
      <c r="AI86">
        <v>4.2720919999999998</v>
      </c>
      <c r="AJ86">
        <v>0</v>
      </c>
      <c r="AK86">
        <v>67.823003</v>
      </c>
      <c r="AL86">
        <v>80.177999999999997</v>
      </c>
      <c r="AM86">
        <v>12.533744</v>
      </c>
      <c r="AN86">
        <v>1.2344759999999999</v>
      </c>
      <c r="AO86">
        <v>8.9911080000000005</v>
      </c>
      <c r="AP86">
        <v>12.041399999999999</v>
      </c>
      <c r="AQ86">
        <v>65.338674999999995</v>
      </c>
      <c r="AR86">
        <v>36.432000000000002</v>
      </c>
      <c r="AS86">
        <v>37.890520000000002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2659.1887320000001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321.29629999999997</v>
      </c>
      <c r="L87">
        <v>410.60140000000001</v>
      </c>
      <c r="M87">
        <v>97.055942999999999</v>
      </c>
      <c r="N87">
        <v>124.38</v>
      </c>
      <c r="O87">
        <v>130.58009999999999</v>
      </c>
      <c r="P87">
        <v>142.53983500000001</v>
      </c>
      <c r="Q87">
        <v>9.1265999999999998</v>
      </c>
      <c r="R87">
        <v>34.8001</v>
      </c>
      <c r="S87">
        <v>22.453600000000002</v>
      </c>
      <c r="T87">
        <v>2.4384999999999999</v>
      </c>
      <c r="U87">
        <v>344.8125</v>
      </c>
      <c r="V87">
        <v>13.622</v>
      </c>
      <c r="W87">
        <v>32.170099999999998</v>
      </c>
      <c r="X87">
        <v>98.868250000000003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36.890019000000002</v>
      </c>
      <c r="AG87">
        <v>49.374993000000003</v>
      </c>
      <c r="AH87">
        <v>179.96245400000001</v>
      </c>
      <c r="AI87">
        <v>4.2720919999999998</v>
      </c>
      <c r="AJ87">
        <v>0</v>
      </c>
      <c r="AK87">
        <v>67.823003</v>
      </c>
      <c r="AL87">
        <v>80.177999999999997</v>
      </c>
      <c r="AM87">
        <v>12.533744</v>
      </c>
      <c r="AN87">
        <v>1.2344759999999999</v>
      </c>
      <c r="AO87">
        <v>9.1016519999999996</v>
      </c>
      <c r="AP87">
        <v>12.041399999999999</v>
      </c>
      <c r="AQ87">
        <v>65.338674999999995</v>
      </c>
      <c r="AR87">
        <v>36.432000000000002</v>
      </c>
      <c r="AS87">
        <v>37.890520000000002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2655.1367759999998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321.29629999999997</v>
      </c>
      <c r="L88">
        <v>410.60140000000001</v>
      </c>
      <c r="M88">
        <v>97.055942999999999</v>
      </c>
      <c r="N88">
        <v>124.38</v>
      </c>
      <c r="O88">
        <v>130.58009999999999</v>
      </c>
      <c r="P88">
        <v>142.53983500000001</v>
      </c>
      <c r="Q88">
        <v>10.950100000000001</v>
      </c>
      <c r="R88">
        <v>43.089300000000001</v>
      </c>
      <c r="S88">
        <v>27.63898</v>
      </c>
      <c r="T88">
        <v>3.09</v>
      </c>
      <c r="U88">
        <v>344.8125</v>
      </c>
      <c r="V88">
        <v>13.622</v>
      </c>
      <c r="W88">
        <v>32.170099999999998</v>
      </c>
      <c r="X88">
        <v>98.868250000000003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36.890019000000002</v>
      </c>
      <c r="AG88">
        <v>49.374993000000003</v>
      </c>
      <c r="AH88">
        <v>179.96245400000001</v>
      </c>
      <c r="AI88">
        <v>4.2720919999999998</v>
      </c>
      <c r="AJ88">
        <v>0</v>
      </c>
      <c r="AK88">
        <v>67.823003</v>
      </c>
      <c r="AL88">
        <v>80.177999999999997</v>
      </c>
      <c r="AM88">
        <v>12.533744</v>
      </c>
      <c r="AN88">
        <v>1.2344759999999999</v>
      </c>
      <c r="AO88">
        <v>9.1407539999999994</v>
      </c>
      <c r="AP88">
        <v>12.041399999999999</v>
      </c>
      <c r="AQ88">
        <v>65.338674999999995</v>
      </c>
      <c r="AR88">
        <v>36.432000000000002</v>
      </c>
      <c r="AS88">
        <v>37.890520000000002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2671.125458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376.29629999999997</v>
      </c>
      <c r="L89">
        <v>410.60140000000001</v>
      </c>
      <c r="M89">
        <v>97.055942999999999</v>
      </c>
      <c r="N89">
        <v>124.38</v>
      </c>
      <c r="O89">
        <v>130.58009999999999</v>
      </c>
      <c r="P89">
        <v>142.53983500000001</v>
      </c>
      <c r="Q89">
        <v>10.950100000000001</v>
      </c>
      <c r="R89">
        <v>43.089300000000001</v>
      </c>
      <c r="S89">
        <v>27.63898</v>
      </c>
      <c r="T89">
        <v>3.09</v>
      </c>
      <c r="U89">
        <v>344.8125</v>
      </c>
      <c r="V89">
        <v>13.622</v>
      </c>
      <c r="W89">
        <v>32.170099999999998</v>
      </c>
      <c r="X89">
        <v>98.868250000000003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36.890019000000002</v>
      </c>
      <c r="AG89">
        <v>49.374993000000003</v>
      </c>
      <c r="AH89">
        <v>179.96245400000001</v>
      </c>
      <c r="AI89">
        <v>4.2720919999999998</v>
      </c>
      <c r="AJ89">
        <v>0</v>
      </c>
      <c r="AK89">
        <v>67.823003</v>
      </c>
      <c r="AL89">
        <v>80.177999999999997</v>
      </c>
      <c r="AM89">
        <v>12.533744</v>
      </c>
      <c r="AN89">
        <v>1.2344759999999999</v>
      </c>
      <c r="AO89">
        <v>9.2683499999999999</v>
      </c>
      <c r="AP89">
        <v>12.041399999999999</v>
      </c>
      <c r="AQ89">
        <v>65.338674999999995</v>
      </c>
      <c r="AR89">
        <v>36.432000000000002</v>
      </c>
      <c r="AS89">
        <v>37.890520000000002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2726.2530539999998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376.29629999999997</v>
      </c>
      <c r="L90">
        <v>410.60140000000001</v>
      </c>
      <c r="M90">
        <v>97.055942999999999</v>
      </c>
      <c r="N90">
        <v>124.38</v>
      </c>
      <c r="O90">
        <v>130.58009999999999</v>
      </c>
      <c r="P90">
        <v>142.53983500000001</v>
      </c>
      <c r="Q90">
        <v>10.950100000000001</v>
      </c>
      <c r="R90">
        <v>43.089300000000001</v>
      </c>
      <c r="S90">
        <v>27.63898</v>
      </c>
      <c r="T90">
        <v>3.09</v>
      </c>
      <c r="U90">
        <v>344.8125</v>
      </c>
      <c r="V90">
        <v>13.622</v>
      </c>
      <c r="W90">
        <v>32.170099999999998</v>
      </c>
      <c r="X90">
        <v>98.868250000000003</v>
      </c>
      <c r="Y90">
        <v>0</v>
      </c>
      <c r="Z90">
        <v>19.6614</v>
      </c>
      <c r="AA90">
        <v>42.14808</v>
      </c>
      <c r="AB90">
        <v>48.499828999999998</v>
      </c>
      <c r="AC90">
        <v>34.831252999999997</v>
      </c>
      <c r="AD90">
        <v>43.536136999999997</v>
      </c>
      <c r="AE90">
        <v>59.175403000000003</v>
      </c>
      <c r="AF90">
        <v>42.654083999999997</v>
      </c>
      <c r="AG90">
        <v>49.374993000000003</v>
      </c>
      <c r="AH90">
        <v>182.023943</v>
      </c>
      <c r="AI90">
        <v>4.2720919999999998</v>
      </c>
      <c r="AJ90">
        <v>0</v>
      </c>
      <c r="AK90">
        <v>67.823003</v>
      </c>
      <c r="AL90">
        <v>80.177999999999997</v>
      </c>
      <c r="AM90">
        <v>18.838674000000001</v>
      </c>
      <c r="AN90">
        <v>1.2344759999999999</v>
      </c>
      <c r="AO90">
        <v>9.3777179999999998</v>
      </c>
      <c r="AP90">
        <v>12.9381</v>
      </c>
      <c r="AQ90">
        <v>65.338674999999995</v>
      </c>
      <c r="AR90">
        <v>36.432000000000002</v>
      </c>
      <c r="AS90">
        <v>39.469290999999998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2759.6585339999997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376.29629999999997</v>
      </c>
      <c r="L91">
        <v>410.60140000000001</v>
      </c>
      <c r="M91">
        <v>97.055942999999999</v>
      </c>
      <c r="N91">
        <v>124.38</v>
      </c>
      <c r="O91">
        <v>130.58009999999999</v>
      </c>
      <c r="P91">
        <v>142.53983500000001</v>
      </c>
      <c r="Q91">
        <v>10.950100000000001</v>
      </c>
      <c r="R91">
        <v>43.089300000000001</v>
      </c>
      <c r="S91">
        <v>27.63898</v>
      </c>
      <c r="T91">
        <v>3.09</v>
      </c>
      <c r="U91">
        <v>344.8125</v>
      </c>
      <c r="V91">
        <v>13.622</v>
      </c>
      <c r="W91">
        <v>32.170099999999998</v>
      </c>
      <c r="X91">
        <v>98.868250000000003</v>
      </c>
      <c r="Y91">
        <v>0</v>
      </c>
      <c r="Z91">
        <v>19.6614</v>
      </c>
      <c r="AA91">
        <v>42.14808</v>
      </c>
      <c r="AB91">
        <v>48.499828999999998</v>
      </c>
      <c r="AC91">
        <v>34.831252999999997</v>
      </c>
      <c r="AD91">
        <v>43.536136999999997</v>
      </c>
      <c r="AE91">
        <v>59.175403000000003</v>
      </c>
      <c r="AF91">
        <v>42.654083999999997</v>
      </c>
      <c r="AG91">
        <v>49.374993000000003</v>
      </c>
      <c r="AH91">
        <v>182.023943</v>
      </c>
      <c r="AI91">
        <v>4.2720919999999998</v>
      </c>
      <c r="AJ91">
        <v>0</v>
      </c>
      <c r="AK91">
        <v>67.823003</v>
      </c>
      <c r="AL91">
        <v>80.177999999999997</v>
      </c>
      <c r="AM91">
        <v>18.838674000000001</v>
      </c>
      <c r="AN91">
        <v>1.2344759999999999</v>
      </c>
      <c r="AO91">
        <v>9.4368119999999998</v>
      </c>
      <c r="AP91">
        <v>12.9381</v>
      </c>
      <c r="AQ91">
        <v>65.338674999999995</v>
      </c>
      <c r="AR91">
        <v>36.432000000000002</v>
      </c>
      <c r="AS91">
        <v>39.469290999999998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2759.7176279999994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376.29629999999997</v>
      </c>
      <c r="L92">
        <v>410.60140000000001</v>
      </c>
      <c r="M92">
        <v>97.055942999999999</v>
      </c>
      <c r="N92">
        <v>124.38</v>
      </c>
      <c r="O92">
        <v>130.58009999999999</v>
      </c>
      <c r="P92">
        <v>142.53983500000001</v>
      </c>
      <c r="Q92">
        <v>10.950100000000001</v>
      </c>
      <c r="R92">
        <v>43.089300000000001</v>
      </c>
      <c r="S92">
        <v>27.63898</v>
      </c>
      <c r="T92">
        <v>3.09</v>
      </c>
      <c r="U92">
        <v>344.8125</v>
      </c>
      <c r="V92">
        <v>13.622</v>
      </c>
      <c r="W92">
        <v>32.170099999999998</v>
      </c>
      <c r="X92">
        <v>98.868250000000003</v>
      </c>
      <c r="Y92">
        <v>0</v>
      </c>
      <c r="Z92">
        <v>19.6614</v>
      </c>
      <c r="AA92">
        <v>42.14808</v>
      </c>
      <c r="AB92">
        <v>48.499828999999998</v>
      </c>
      <c r="AC92">
        <v>34.831252999999997</v>
      </c>
      <c r="AD92">
        <v>43.536136999999997</v>
      </c>
      <c r="AE92">
        <v>59.175403000000003</v>
      </c>
      <c r="AF92">
        <v>42.654083999999997</v>
      </c>
      <c r="AG92">
        <v>49.374993000000003</v>
      </c>
      <c r="AH92">
        <v>182.023943</v>
      </c>
      <c r="AI92">
        <v>4.2720919999999998</v>
      </c>
      <c r="AJ92">
        <v>0</v>
      </c>
      <c r="AK92">
        <v>67.823003</v>
      </c>
      <c r="AL92">
        <v>80.177999999999997</v>
      </c>
      <c r="AM92">
        <v>18.838674000000001</v>
      </c>
      <c r="AN92">
        <v>1.2344759999999999</v>
      </c>
      <c r="AO92">
        <v>9.6529019999999992</v>
      </c>
      <c r="AP92">
        <v>12.9381</v>
      </c>
      <c r="AQ92">
        <v>65.338674999999995</v>
      </c>
      <c r="AR92">
        <v>36.432000000000002</v>
      </c>
      <c r="AS92">
        <v>39.469290999999998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2759.9337179999993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426.29629999999997</v>
      </c>
      <c r="L93">
        <v>410.60140000000001</v>
      </c>
      <c r="M93">
        <v>97.055942999999999</v>
      </c>
      <c r="N93">
        <v>124.38</v>
      </c>
      <c r="O93">
        <v>130.58009999999999</v>
      </c>
      <c r="P93">
        <v>142.53983500000001</v>
      </c>
      <c r="Q93">
        <v>10.950100000000001</v>
      </c>
      <c r="R93">
        <v>43.089300000000001</v>
      </c>
      <c r="S93">
        <v>27.63898</v>
      </c>
      <c r="T93">
        <v>3.09</v>
      </c>
      <c r="U93">
        <v>344.8125</v>
      </c>
      <c r="V93">
        <v>13.622</v>
      </c>
      <c r="W93">
        <v>32.170099999999998</v>
      </c>
      <c r="X93">
        <v>98.868250000000003</v>
      </c>
      <c r="Y93">
        <v>0</v>
      </c>
      <c r="Z93">
        <v>19.6614</v>
      </c>
      <c r="AA93">
        <v>42.14808</v>
      </c>
      <c r="AB93">
        <v>48.499828999999998</v>
      </c>
      <c r="AC93">
        <v>34.831252999999997</v>
      </c>
      <c r="AD93">
        <v>43.536136999999997</v>
      </c>
      <c r="AE93">
        <v>59.175403000000003</v>
      </c>
      <c r="AF93">
        <v>42.654083999999997</v>
      </c>
      <c r="AG93">
        <v>49.374993000000003</v>
      </c>
      <c r="AH93">
        <v>182.023943</v>
      </c>
      <c r="AI93">
        <v>0</v>
      </c>
      <c r="AJ93">
        <v>0</v>
      </c>
      <c r="AK93">
        <v>67.823003</v>
      </c>
      <c r="AL93">
        <v>80.177999999999997</v>
      </c>
      <c r="AM93">
        <v>18.838674000000001</v>
      </c>
      <c r="AN93">
        <v>1.2344759999999999</v>
      </c>
      <c r="AO93">
        <v>9.6529019999999992</v>
      </c>
      <c r="AP93">
        <v>11.6571</v>
      </c>
      <c r="AQ93">
        <v>65.338674999999995</v>
      </c>
      <c r="AR93">
        <v>36.432000000000002</v>
      </c>
      <c r="AS93">
        <v>39.469290999999998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2804.3806259999992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476.29629999999997</v>
      </c>
      <c r="L94">
        <v>410.60140000000001</v>
      </c>
      <c r="M94">
        <v>97.055942999999999</v>
      </c>
      <c r="N94">
        <v>124.38</v>
      </c>
      <c r="O94">
        <v>130.58009999999999</v>
      </c>
      <c r="P94">
        <v>142.53983500000001</v>
      </c>
      <c r="Q94">
        <v>10.950100000000001</v>
      </c>
      <c r="R94">
        <v>43.089300000000001</v>
      </c>
      <c r="S94">
        <v>27.63898</v>
      </c>
      <c r="T94">
        <v>3.09</v>
      </c>
      <c r="U94">
        <v>344.8125</v>
      </c>
      <c r="V94">
        <v>13.622</v>
      </c>
      <c r="W94">
        <v>32.170099999999998</v>
      </c>
      <c r="X94">
        <v>98.868250000000003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39.310926000000002</v>
      </c>
      <c r="AG94">
        <v>49.374993000000003</v>
      </c>
      <c r="AH94">
        <v>179.96245400000001</v>
      </c>
      <c r="AI94">
        <v>0</v>
      </c>
      <c r="AJ94">
        <v>0</v>
      </c>
      <c r="AK94">
        <v>67.823003</v>
      </c>
      <c r="AL94">
        <v>80.177999999999997</v>
      </c>
      <c r="AM94">
        <v>12.533744</v>
      </c>
      <c r="AN94">
        <v>1.2344759999999999</v>
      </c>
      <c r="AO94">
        <v>9.6529019999999992</v>
      </c>
      <c r="AP94">
        <v>10.760400000000001</v>
      </c>
      <c r="AQ94">
        <v>65.338674999999995</v>
      </c>
      <c r="AR94">
        <v>36.432000000000002</v>
      </c>
      <c r="AS94">
        <v>37.890520000000002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2826.7262209999994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476.29629999999997</v>
      </c>
      <c r="L95">
        <v>410.60140000000001</v>
      </c>
      <c r="M95">
        <v>97.055942999999999</v>
      </c>
      <c r="N95">
        <v>124.38</v>
      </c>
      <c r="O95">
        <v>130.58009999999999</v>
      </c>
      <c r="P95">
        <v>142.53983500000001</v>
      </c>
      <c r="Q95">
        <v>10.950100000000001</v>
      </c>
      <c r="R95">
        <v>43.089300000000001</v>
      </c>
      <c r="S95">
        <v>27.63898</v>
      </c>
      <c r="T95">
        <v>3.09</v>
      </c>
      <c r="U95">
        <v>344.8125</v>
      </c>
      <c r="V95">
        <v>13.622</v>
      </c>
      <c r="W95">
        <v>32.170099999999998</v>
      </c>
      <c r="X95">
        <v>98.868250000000003</v>
      </c>
      <c r="Y95">
        <v>0</v>
      </c>
      <c r="Z95">
        <v>6.5208000000000004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49.374993000000003</v>
      </c>
      <c r="AH95">
        <v>179.96245400000001</v>
      </c>
      <c r="AI95">
        <v>0</v>
      </c>
      <c r="AJ95">
        <v>0</v>
      </c>
      <c r="AK95">
        <v>67.823003</v>
      </c>
      <c r="AL95">
        <v>80.177999999999997</v>
      </c>
      <c r="AM95">
        <v>12.533744</v>
      </c>
      <c r="AN95">
        <v>1.2344759999999999</v>
      </c>
      <c r="AO95">
        <v>9.7069980000000005</v>
      </c>
      <c r="AP95">
        <v>10.760400000000001</v>
      </c>
      <c r="AQ95">
        <v>65.338674999999995</v>
      </c>
      <c r="AR95">
        <v>36.432000000000002</v>
      </c>
      <c r="AS95">
        <v>37.890520000000002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2812.6156770000002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476.29629999999997</v>
      </c>
      <c r="L96">
        <v>410.60140000000001</v>
      </c>
      <c r="M96">
        <v>97.055942999999999</v>
      </c>
      <c r="N96">
        <v>124.38</v>
      </c>
      <c r="O96">
        <v>130.58009999999999</v>
      </c>
      <c r="P96">
        <v>142.53983500000001</v>
      </c>
      <c r="Q96">
        <v>10.950100000000001</v>
      </c>
      <c r="R96">
        <v>43.089300000000001</v>
      </c>
      <c r="S96">
        <v>27.63898</v>
      </c>
      <c r="T96">
        <v>3.09</v>
      </c>
      <c r="U96">
        <v>344.8125</v>
      </c>
      <c r="V96">
        <v>13.622</v>
      </c>
      <c r="W96">
        <v>32.170099999999998</v>
      </c>
      <c r="X96">
        <v>98.868250000000003</v>
      </c>
      <c r="Y96">
        <v>0</v>
      </c>
      <c r="Z96">
        <v>6.5208000000000004</v>
      </c>
      <c r="AA96">
        <v>14.04936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49.374993000000003</v>
      </c>
      <c r="AH96">
        <v>179.96245400000001</v>
      </c>
      <c r="AI96">
        <v>0</v>
      </c>
      <c r="AJ96">
        <v>0</v>
      </c>
      <c r="AK96">
        <v>67.823003</v>
      </c>
      <c r="AL96">
        <v>80.177999999999997</v>
      </c>
      <c r="AM96">
        <v>12.533744</v>
      </c>
      <c r="AN96">
        <v>1.2344759999999999</v>
      </c>
      <c r="AO96">
        <v>9.7069980000000005</v>
      </c>
      <c r="AP96">
        <v>10.760400000000001</v>
      </c>
      <c r="AQ96">
        <v>65.338674999999995</v>
      </c>
      <c r="AR96">
        <v>36.432000000000002</v>
      </c>
      <c r="AS96">
        <v>37.890520000000002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2798.5663170000003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476.29629999999997</v>
      </c>
      <c r="L97">
        <v>410.60140000000001</v>
      </c>
      <c r="M97">
        <v>97.055942999999999</v>
      </c>
      <c r="N97">
        <v>124.38</v>
      </c>
      <c r="O97">
        <v>130.58009999999999</v>
      </c>
      <c r="P97">
        <v>142.53983500000001</v>
      </c>
      <c r="Q97">
        <v>10.950100000000001</v>
      </c>
      <c r="R97">
        <v>43.089300000000001</v>
      </c>
      <c r="S97">
        <v>27.63898</v>
      </c>
      <c r="T97">
        <v>3.09</v>
      </c>
      <c r="U97">
        <v>344.8125</v>
      </c>
      <c r="V97">
        <v>13.622</v>
      </c>
      <c r="W97">
        <v>32.170099999999998</v>
      </c>
      <c r="X97">
        <v>98.868250000000003</v>
      </c>
      <c r="Y97">
        <v>0</v>
      </c>
      <c r="Z97">
        <v>6.5208000000000004</v>
      </c>
      <c r="AA97">
        <v>14.04936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49.374993000000003</v>
      </c>
      <c r="AH97">
        <v>179.96245400000001</v>
      </c>
      <c r="AI97">
        <v>0</v>
      </c>
      <c r="AJ97">
        <v>0</v>
      </c>
      <c r="AK97">
        <v>67.823003</v>
      </c>
      <c r="AL97">
        <v>80.177999999999997</v>
      </c>
      <c r="AM97">
        <v>12.533744</v>
      </c>
      <c r="AN97">
        <v>1.2344759999999999</v>
      </c>
      <c r="AO97">
        <v>9.798432</v>
      </c>
      <c r="AP97">
        <v>10.760400000000001</v>
      </c>
      <c r="AQ97">
        <v>65.338674999999995</v>
      </c>
      <c r="AR97">
        <v>36.432000000000002</v>
      </c>
      <c r="AS97">
        <v>37.890520000000002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2798.6577510000002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476.29629999999997</v>
      </c>
      <c r="L98">
        <v>410.60140000000001</v>
      </c>
      <c r="M98">
        <v>97.055942999999999</v>
      </c>
      <c r="N98">
        <v>124.38</v>
      </c>
      <c r="O98">
        <v>130.58009999999999</v>
      </c>
      <c r="P98">
        <v>142.53983500000001</v>
      </c>
      <c r="Q98">
        <v>10.950100000000001</v>
      </c>
      <c r="R98">
        <v>43.089300000000001</v>
      </c>
      <c r="S98">
        <v>27.63898</v>
      </c>
      <c r="T98">
        <v>3.09</v>
      </c>
      <c r="U98">
        <v>344.8125</v>
      </c>
      <c r="V98">
        <v>13.622</v>
      </c>
      <c r="W98">
        <v>32.170099999999998</v>
      </c>
      <c r="X98">
        <v>98.868250000000003</v>
      </c>
      <c r="Y98">
        <v>0</v>
      </c>
      <c r="Z98">
        <v>6.5208000000000004</v>
      </c>
      <c r="AA98">
        <v>0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49.374993000000003</v>
      </c>
      <c r="AH98">
        <v>179.96245400000001</v>
      </c>
      <c r="AI98">
        <v>0</v>
      </c>
      <c r="AJ98">
        <v>0</v>
      </c>
      <c r="AK98">
        <v>67.823003</v>
      </c>
      <c r="AL98">
        <v>80.177999999999997</v>
      </c>
      <c r="AM98">
        <v>12.533744</v>
      </c>
      <c r="AN98">
        <v>1.2344759999999999</v>
      </c>
      <c r="AO98">
        <v>9.9248519999999996</v>
      </c>
      <c r="AP98">
        <v>10.760400000000001</v>
      </c>
      <c r="AQ98">
        <v>65.338674999999995</v>
      </c>
      <c r="AR98">
        <v>36.432000000000002</v>
      </c>
      <c r="AS98">
        <v>37.890520000000002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2784.7348110000003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6.4763579250000092</v>
      </c>
      <c r="L99">
        <f t="shared" si="2"/>
        <v>4.7114770512500002</v>
      </c>
      <c r="M99">
        <f t="shared" si="2"/>
        <v>2.0241958127500017</v>
      </c>
      <c r="N99">
        <f t="shared" si="2"/>
        <v>2.7016006749999968</v>
      </c>
      <c r="O99">
        <f t="shared" si="2"/>
        <v>2.7959325249999982</v>
      </c>
      <c r="P99">
        <f t="shared" si="2"/>
        <v>3.3855742099999979</v>
      </c>
      <c r="Q99">
        <f t="shared" si="2"/>
        <v>0.1872873750000002</v>
      </c>
      <c r="R99">
        <f t="shared" si="2"/>
        <v>0.71395917500000072</v>
      </c>
      <c r="S99">
        <f t="shared" si="2"/>
        <v>0.45119228550000051</v>
      </c>
      <c r="T99">
        <f t="shared" si="2"/>
        <v>4.9593374999999981E-2</v>
      </c>
      <c r="U99">
        <f t="shared" si="2"/>
        <v>8.338598999999995</v>
      </c>
      <c r="V99">
        <f t="shared" si="2"/>
        <v>0.27764475000000022</v>
      </c>
      <c r="W99">
        <f t="shared" si="2"/>
        <v>0.66340747924999954</v>
      </c>
      <c r="X99">
        <f t="shared" si="2"/>
        <v>2.527635554749998</v>
      </c>
      <c r="Y99">
        <f t="shared" si="2"/>
        <v>0</v>
      </c>
      <c r="Z99">
        <f t="shared" si="2"/>
        <v>0.18943979999999991</v>
      </c>
      <c r="AA99">
        <f t="shared" si="2"/>
        <v>0.64340127999999985</v>
      </c>
      <c r="AB99">
        <f t="shared" si="2"/>
        <v>1.0103231059999991</v>
      </c>
      <c r="AC99">
        <f t="shared" si="2"/>
        <v>0.74548579699999851</v>
      </c>
      <c r="AD99">
        <f t="shared" si="2"/>
        <v>1.0448672880000009</v>
      </c>
      <c r="AE99">
        <f t="shared" si="2"/>
        <v>1.4202096720000026</v>
      </c>
      <c r="AF99">
        <f t="shared" si="2"/>
        <v>0.84835516299999914</v>
      </c>
      <c r="AG99">
        <f t="shared" si="2"/>
        <v>1.1849998319999997</v>
      </c>
      <c r="AH99">
        <f t="shared" si="2"/>
        <v>4.3252833630000067</v>
      </c>
      <c r="AI99">
        <f t="shared" si="2"/>
        <v>0.26559136024999996</v>
      </c>
      <c r="AJ99">
        <f t="shared" si="2"/>
        <v>0</v>
      </c>
      <c r="AK99">
        <f t="shared" si="2"/>
        <v>1.6277520720000034</v>
      </c>
      <c r="AL99">
        <f t="shared" si="2"/>
        <v>1.9138139999999979</v>
      </c>
      <c r="AM99">
        <f t="shared" si="2"/>
        <v>0.11100070350000005</v>
      </c>
      <c r="AN99">
        <f t="shared" si="2"/>
        <v>2.9010180999999999E-2</v>
      </c>
      <c r="AO99">
        <f t="shared" si="2"/>
        <v>0.23533840049999999</v>
      </c>
      <c r="AP99">
        <f t="shared" si="2"/>
        <v>0.28774462499999953</v>
      </c>
      <c r="AQ99">
        <f t="shared" si="2"/>
        <v>1.5776899499999999</v>
      </c>
      <c r="AR99">
        <f t="shared" si="2"/>
        <v>0.79929599999999867</v>
      </c>
      <c r="AS99">
        <f t="shared" si="2"/>
        <v>0.9141087929999987</v>
      </c>
      <c r="AT99">
        <f t="shared" si="2"/>
        <v>0.35600999999999999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0.16242368700000018</v>
      </c>
      <c r="BB99">
        <f t="shared" si="3"/>
        <v>9.1553134999999952E-2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55.533865617750003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388.44927999999999</v>
      </c>
      <c r="L3">
        <v>369.89776000000001</v>
      </c>
      <c r="M3">
        <v>93.493989999999997</v>
      </c>
      <c r="N3">
        <v>119.815254</v>
      </c>
      <c r="O3">
        <v>125.78780999999999</v>
      </c>
      <c r="P3">
        <v>143.51253</v>
      </c>
      <c r="Q3">
        <v>9.5261700000000005</v>
      </c>
      <c r="R3">
        <v>37.190700999999997</v>
      </c>
      <c r="S3">
        <v>24.019500000000001</v>
      </c>
      <c r="T3">
        <v>2.9765969999999999</v>
      </c>
      <c r="U3">
        <v>336.167618</v>
      </c>
      <c r="V3">
        <v>13.77519</v>
      </c>
      <c r="W3">
        <v>30.989457000000002</v>
      </c>
      <c r="X3">
        <v>142.85739000000001</v>
      </c>
      <c r="Y3">
        <v>0</v>
      </c>
      <c r="Z3">
        <v>6.2814870000000003</v>
      </c>
      <c r="AA3">
        <v>40.601244999999999</v>
      </c>
      <c r="AB3">
        <v>46.719884999999998</v>
      </c>
      <c r="AC3">
        <v>33.552945999999999</v>
      </c>
      <c r="AD3">
        <v>41.938361</v>
      </c>
      <c r="AE3">
        <v>57.003666000000003</v>
      </c>
      <c r="AF3">
        <v>18.878582000000002</v>
      </c>
      <c r="AG3">
        <v>47.562930999999999</v>
      </c>
      <c r="AH3">
        <v>173.357832</v>
      </c>
      <c r="AI3">
        <v>0</v>
      </c>
      <c r="AJ3">
        <v>0</v>
      </c>
      <c r="AK3">
        <v>65.333899000000002</v>
      </c>
      <c r="AL3">
        <v>80.593530999999999</v>
      </c>
      <c r="AM3">
        <v>0</v>
      </c>
      <c r="AN3">
        <v>1.147445</v>
      </c>
      <c r="AO3">
        <v>9.7707519999999999</v>
      </c>
      <c r="AP3">
        <v>12.463272</v>
      </c>
      <c r="AQ3">
        <v>63.861829</v>
      </c>
      <c r="AR3">
        <v>40.944102999999998</v>
      </c>
      <c r="AS3">
        <v>36.499938</v>
      </c>
      <c r="AT3">
        <v>14.4495</v>
      </c>
      <c r="AU3">
        <v>0</v>
      </c>
      <c r="AV3">
        <v>0</v>
      </c>
      <c r="AW3">
        <v>0</v>
      </c>
      <c r="AX3">
        <v>0</v>
      </c>
      <c r="AY3">
        <v>8.0345490000000002</v>
      </c>
      <c r="AZ3">
        <v>9.8368839999999995</v>
      </c>
      <c r="BA3">
        <v>6.4979550000000001</v>
      </c>
      <c r="BB3">
        <v>5.1576490000000002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2658.9474879999998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340.28428000000002</v>
      </c>
      <c r="L4">
        <v>369.89776000000001</v>
      </c>
      <c r="M4">
        <v>93.493989999999997</v>
      </c>
      <c r="N4">
        <v>119.815254</v>
      </c>
      <c r="O4">
        <v>125.78780999999999</v>
      </c>
      <c r="P4">
        <v>143.51253</v>
      </c>
      <c r="Q4">
        <v>9.5261700000000005</v>
      </c>
      <c r="R4">
        <v>37.190700999999997</v>
      </c>
      <c r="S4">
        <v>24.019500000000001</v>
      </c>
      <c r="T4">
        <v>2.9765969999999999</v>
      </c>
      <c r="U4">
        <v>336.167618</v>
      </c>
      <c r="V4">
        <v>13.77519</v>
      </c>
      <c r="W4">
        <v>30.989457000000002</v>
      </c>
      <c r="X4">
        <v>142.85739000000001</v>
      </c>
      <c r="Y4">
        <v>0</v>
      </c>
      <c r="Z4">
        <v>6.2814870000000003</v>
      </c>
      <c r="AA4">
        <v>40.601244999999999</v>
      </c>
      <c r="AB4">
        <v>46.719884999999998</v>
      </c>
      <c r="AC4">
        <v>33.552945999999999</v>
      </c>
      <c r="AD4">
        <v>41.938361</v>
      </c>
      <c r="AE4">
        <v>57.003666000000003</v>
      </c>
      <c r="AF4">
        <v>18.878582000000002</v>
      </c>
      <c r="AG4">
        <v>47.562930999999999</v>
      </c>
      <c r="AH4">
        <v>173.357832</v>
      </c>
      <c r="AI4">
        <v>0</v>
      </c>
      <c r="AJ4">
        <v>0</v>
      </c>
      <c r="AK4">
        <v>65.333899000000002</v>
      </c>
      <c r="AL4">
        <v>80.593530999999999</v>
      </c>
      <c r="AM4">
        <v>0</v>
      </c>
      <c r="AN4">
        <v>1.147445</v>
      </c>
      <c r="AO4">
        <v>9.7707519999999999</v>
      </c>
      <c r="AP4">
        <v>12.463272</v>
      </c>
      <c r="AQ4">
        <v>63.861829</v>
      </c>
      <c r="AR4">
        <v>40.944102999999998</v>
      </c>
      <c r="AS4">
        <v>36.499938</v>
      </c>
      <c r="AT4">
        <v>14.4495</v>
      </c>
      <c r="AU4">
        <v>0</v>
      </c>
      <c r="AV4">
        <v>0</v>
      </c>
      <c r="AW4">
        <v>0</v>
      </c>
      <c r="AX4">
        <v>0</v>
      </c>
      <c r="AY4">
        <v>8.0345490000000002</v>
      </c>
      <c r="AZ4">
        <v>9.8368839999999995</v>
      </c>
      <c r="BA4">
        <v>6.4979550000000001</v>
      </c>
      <c r="BB4">
        <v>5.1576490000000002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2610.7824880000003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292.11928</v>
      </c>
      <c r="L5">
        <v>369.89776000000001</v>
      </c>
      <c r="M5">
        <v>93.493989999999997</v>
      </c>
      <c r="N5">
        <v>119.815254</v>
      </c>
      <c r="O5">
        <v>125.78780999999999</v>
      </c>
      <c r="P5">
        <v>143.51253</v>
      </c>
      <c r="Q5">
        <v>9.5261700000000005</v>
      </c>
      <c r="R5">
        <v>37.190700999999997</v>
      </c>
      <c r="S5">
        <v>24.019500000000001</v>
      </c>
      <c r="T5">
        <v>2.9765969999999999</v>
      </c>
      <c r="U5">
        <v>336.167618</v>
      </c>
      <c r="V5">
        <v>13.77519</v>
      </c>
      <c r="W5">
        <v>30.989457000000002</v>
      </c>
      <c r="X5">
        <v>142.85739000000001</v>
      </c>
      <c r="Y5">
        <v>0</v>
      </c>
      <c r="Z5">
        <v>6.2814870000000003</v>
      </c>
      <c r="AA5">
        <v>40.601244999999999</v>
      </c>
      <c r="AB5">
        <v>46.719884999999998</v>
      </c>
      <c r="AC5">
        <v>33.552945999999999</v>
      </c>
      <c r="AD5">
        <v>41.938361</v>
      </c>
      <c r="AE5">
        <v>57.003666000000003</v>
      </c>
      <c r="AF5">
        <v>18.878582000000002</v>
      </c>
      <c r="AG5">
        <v>47.562930999999999</v>
      </c>
      <c r="AH5">
        <v>173.357832</v>
      </c>
      <c r="AI5">
        <v>0</v>
      </c>
      <c r="AJ5">
        <v>0</v>
      </c>
      <c r="AK5">
        <v>65.333899000000002</v>
      </c>
      <c r="AL5">
        <v>80.593530999999999</v>
      </c>
      <c r="AM5">
        <v>0</v>
      </c>
      <c r="AN5">
        <v>1.147445</v>
      </c>
      <c r="AO5">
        <v>9.7707519999999999</v>
      </c>
      <c r="AP5">
        <v>12.463272</v>
      </c>
      <c r="AQ5">
        <v>63.861829</v>
      </c>
      <c r="AR5">
        <v>35.094946</v>
      </c>
      <c r="AS5">
        <v>36.499938</v>
      </c>
      <c r="AT5">
        <v>14.4495</v>
      </c>
      <c r="AU5">
        <v>0</v>
      </c>
      <c r="AV5">
        <v>0</v>
      </c>
      <c r="AW5">
        <v>0</v>
      </c>
      <c r="AX5">
        <v>0</v>
      </c>
      <c r="AY5">
        <v>8.0345490000000002</v>
      </c>
      <c r="AZ5">
        <v>9.8368839999999995</v>
      </c>
      <c r="BA5">
        <v>6.4979550000000001</v>
      </c>
      <c r="BB5">
        <v>5.1576490000000002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2556.7683310000007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234.32128</v>
      </c>
      <c r="L6">
        <v>369.89776000000001</v>
      </c>
      <c r="M6">
        <v>93.493989999999997</v>
      </c>
      <c r="N6">
        <v>119.815254</v>
      </c>
      <c r="O6">
        <v>125.78780999999999</v>
      </c>
      <c r="P6">
        <v>143.51253</v>
      </c>
      <c r="Q6">
        <v>9.5261700000000005</v>
      </c>
      <c r="R6">
        <v>37.190700999999997</v>
      </c>
      <c r="S6">
        <v>24.019500000000001</v>
      </c>
      <c r="T6">
        <v>2.9765969999999999</v>
      </c>
      <c r="U6">
        <v>336.167618</v>
      </c>
      <c r="V6">
        <v>13.77519</v>
      </c>
      <c r="W6">
        <v>30.989457000000002</v>
      </c>
      <c r="X6">
        <v>142.85739000000001</v>
      </c>
      <c r="Y6">
        <v>0</v>
      </c>
      <c r="Z6">
        <v>6.2814870000000003</v>
      </c>
      <c r="AA6">
        <v>40.601244999999999</v>
      </c>
      <c r="AB6">
        <v>46.719884999999998</v>
      </c>
      <c r="AC6">
        <v>33.552945999999999</v>
      </c>
      <c r="AD6">
        <v>41.938361</v>
      </c>
      <c r="AE6">
        <v>57.003666000000003</v>
      </c>
      <c r="AF6">
        <v>18.878582000000002</v>
      </c>
      <c r="AG6">
        <v>47.562930999999999</v>
      </c>
      <c r="AH6">
        <v>173.357832</v>
      </c>
      <c r="AI6">
        <v>0</v>
      </c>
      <c r="AJ6">
        <v>0</v>
      </c>
      <c r="AK6">
        <v>65.333899000000002</v>
      </c>
      <c r="AL6">
        <v>80.593530999999999</v>
      </c>
      <c r="AM6">
        <v>0</v>
      </c>
      <c r="AN6">
        <v>1.147445</v>
      </c>
      <c r="AO6">
        <v>9.7707519999999999</v>
      </c>
      <c r="AP6">
        <v>12.463272</v>
      </c>
      <c r="AQ6">
        <v>63.861829</v>
      </c>
      <c r="AR6">
        <v>35.094946</v>
      </c>
      <c r="AS6">
        <v>36.499938</v>
      </c>
      <c r="AT6">
        <v>14.4495</v>
      </c>
      <c r="AU6">
        <v>0</v>
      </c>
      <c r="AV6">
        <v>0</v>
      </c>
      <c r="AW6">
        <v>0</v>
      </c>
      <c r="AX6">
        <v>0</v>
      </c>
      <c r="AY6">
        <v>8.0345490000000002</v>
      </c>
      <c r="AZ6">
        <v>9.8368839999999995</v>
      </c>
      <c r="BA6">
        <v>6.4979550000000001</v>
      </c>
      <c r="BB6">
        <v>5.1576490000000002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2498.9703310000004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230.03604000000001</v>
      </c>
      <c r="L7">
        <v>323.30250000000001</v>
      </c>
      <c r="M7">
        <v>93.493989999999997</v>
      </c>
      <c r="N7">
        <v>119.815254</v>
      </c>
      <c r="O7">
        <v>125.78780999999999</v>
      </c>
      <c r="P7">
        <v>143.51253</v>
      </c>
      <c r="Q7">
        <v>8.1867009999999993</v>
      </c>
      <c r="R7">
        <v>31.701432</v>
      </c>
      <c r="S7">
        <v>20.507501000000001</v>
      </c>
      <c r="T7">
        <v>2.9765969999999999</v>
      </c>
      <c r="U7">
        <v>336.167618</v>
      </c>
      <c r="V7">
        <v>13.77519</v>
      </c>
      <c r="W7">
        <v>30.989457000000002</v>
      </c>
      <c r="X7">
        <v>142.85739000000001</v>
      </c>
      <c r="Y7">
        <v>0</v>
      </c>
      <c r="Z7">
        <v>6.2814870000000003</v>
      </c>
      <c r="AA7">
        <v>40.601244999999999</v>
      </c>
      <c r="AB7">
        <v>46.719884999999998</v>
      </c>
      <c r="AC7">
        <v>33.552945999999999</v>
      </c>
      <c r="AD7">
        <v>41.938361</v>
      </c>
      <c r="AE7">
        <v>57.003666000000003</v>
      </c>
      <c r="AF7">
        <v>18.878582000000002</v>
      </c>
      <c r="AG7">
        <v>47.562930999999999</v>
      </c>
      <c r="AH7">
        <v>173.357832</v>
      </c>
      <c r="AI7">
        <v>0</v>
      </c>
      <c r="AJ7">
        <v>0</v>
      </c>
      <c r="AK7">
        <v>65.333899000000002</v>
      </c>
      <c r="AL7">
        <v>80.593530999999999</v>
      </c>
      <c r="AM7">
        <v>0</v>
      </c>
      <c r="AN7">
        <v>1.147445</v>
      </c>
      <c r="AO7">
        <v>9.7707519999999999</v>
      </c>
      <c r="AP7">
        <v>12.463272</v>
      </c>
      <c r="AQ7">
        <v>63.861829</v>
      </c>
      <c r="AR7">
        <v>40.944102999999998</v>
      </c>
      <c r="AS7">
        <v>36.499938</v>
      </c>
      <c r="AT7">
        <v>14.4495</v>
      </c>
      <c r="AU7">
        <v>0</v>
      </c>
      <c r="AV7">
        <v>0</v>
      </c>
      <c r="AW7">
        <v>0</v>
      </c>
      <c r="AX7">
        <v>0</v>
      </c>
      <c r="AY7">
        <v>8.0345490000000002</v>
      </c>
      <c r="AZ7">
        <v>9.8368839999999995</v>
      </c>
      <c r="BA7">
        <v>6.4979550000000001</v>
      </c>
      <c r="BB7">
        <v>5.1576490000000002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2443.5982510000003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230.03604000000001</v>
      </c>
      <c r="L8">
        <v>227.61979500000001</v>
      </c>
      <c r="M8">
        <v>93.493989999999997</v>
      </c>
      <c r="N8">
        <v>119.815254</v>
      </c>
      <c r="O8">
        <v>125.78780999999999</v>
      </c>
      <c r="P8">
        <v>143.51253</v>
      </c>
      <c r="Q8">
        <v>8.1867009999999993</v>
      </c>
      <c r="R8">
        <v>31.701432</v>
      </c>
      <c r="S8">
        <v>20.507501000000001</v>
      </c>
      <c r="T8">
        <v>2.9765969999999999</v>
      </c>
      <c r="U8">
        <v>336.167618</v>
      </c>
      <c r="V8">
        <v>13.77519</v>
      </c>
      <c r="W8">
        <v>30.989457000000002</v>
      </c>
      <c r="X8">
        <v>142.85739000000001</v>
      </c>
      <c r="Y8">
        <v>0</v>
      </c>
      <c r="Z8">
        <v>6.2814870000000003</v>
      </c>
      <c r="AA8">
        <v>40.601244999999999</v>
      </c>
      <c r="AB8">
        <v>46.719884999999998</v>
      </c>
      <c r="AC8">
        <v>33.552945999999999</v>
      </c>
      <c r="AD8">
        <v>41.938361</v>
      </c>
      <c r="AE8">
        <v>57.003666000000003</v>
      </c>
      <c r="AF8">
        <v>18.878582000000002</v>
      </c>
      <c r="AG8">
        <v>47.562930999999999</v>
      </c>
      <c r="AH8">
        <v>173.357832</v>
      </c>
      <c r="AI8">
        <v>0</v>
      </c>
      <c r="AJ8">
        <v>0</v>
      </c>
      <c r="AK8">
        <v>65.333899000000002</v>
      </c>
      <c r="AL8">
        <v>80.593530999999999</v>
      </c>
      <c r="AM8">
        <v>0</v>
      </c>
      <c r="AN8">
        <v>1.147445</v>
      </c>
      <c r="AO8">
        <v>9.7707519999999999</v>
      </c>
      <c r="AP8">
        <v>12.463272</v>
      </c>
      <c r="AQ8">
        <v>63.861829</v>
      </c>
      <c r="AR8">
        <v>40.944102999999998</v>
      </c>
      <c r="AS8">
        <v>36.499938</v>
      </c>
      <c r="AT8">
        <v>12.407304</v>
      </c>
      <c r="AU8">
        <v>0</v>
      </c>
      <c r="AV8">
        <v>0</v>
      </c>
      <c r="AW8">
        <v>0</v>
      </c>
      <c r="AX8">
        <v>0</v>
      </c>
      <c r="AY8">
        <v>8.0345490000000002</v>
      </c>
      <c r="AZ8">
        <v>9.8368839999999995</v>
      </c>
      <c r="BA8">
        <v>6.4979550000000001</v>
      </c>
      <c r="BB8">
        <v>5.1576490000000002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2345.8733499999989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230.03604000000001</v>
      </c>
      <c r="L9">
        <v>119.912933</v>
      </c>
      <c r="M9">
        <v>93.493989999999997</v>
      </c>
      <c r="N9">
        <v>119.815254</v>
      </c>
      <c r="O9">
        <v>125.78780999999999</v>
      </c>
      <c r="P9">
        <v>143.51253</v>
      </c>
      <c r="Q9">
        <v>8.1867009999999993</v>
      </c>
      <c r="R9">
        <v>31.701432</v>
      </c>
      <c r="S9">
        <v>20.507501000000001</v>
      </c>
      <c r="T9">
        <v>2.9765969999999999</v>
      </c>
      <c r="U9">
        <v>336.167618</v>
      </c>
      <c r="V9">
        <v>13.77519</v>
      </c>
      <c r="W9">
        <v>30.989457000000002</v>
      </c>
      <c r="X9">
        <v>142.85739000000001</v>
      </c>
      <c r="Y9">
        <v>0</v>
      </c>
      <c r="Z9">
        <v>6.2814870000000003</v>
      </c>
      <c r="AA9">
        <v>40.601244999999999</v>
      </c>
      <c r="AB9">
        <v>46.719884999999998</v>
      </c>
      <c r="AC9">
        <v>33.552945999999999</v>
      </c>
      <c r="AD9">
        <v>41.938361</v>
      </c>
      <c r="AE9">
        <v>57.003666000000003</v>
      </c>
      <c r="AF9">
        <v>18.878582000000002</v>
      </c>
      <c r="AG9">
        <v>47.562930999999999</v>
      </c>
      <c r="AH9">
        <v>173.357832</v>
      </c>
      <c r="AI9">
        <v>0</v>
      </c>
      <c r="AJ9">
        <v>0</v>
      </c>
      <c r="AK9">
        <v>65.333899000000002</v>
      </c>
      <c r="AL9">
        <v>80.593530999999999</v>
      </c>
      <c r="AM9">
        <v>0</v>
      </c>
      <c r="AN9">
        <v>1.147445</v>
      </c>
      <c r="AO9">
        <v>9.7707519999999999</v>
      </c>
      <c r="AP9">
        <v>12.463272</v>
      </c>
      <c r="AQ9">
        <v>63.861829</v>
      </c>
      <c r="AR9">
        <v>35.094946</v>
      </c>
      <c r="AS9">
        <v>36.499938</v>
      </c>
      <c r="AT9">
        <v>11.781159000000001</v>
      </c>
      <c r="AU9">
        <v>0</v>
      </c>
      <c r="AV9">
        <v>0</v>
      </c>
      <c r="AW9">
        <v>0</v>
      </c>
      <c r="AX9">
        <v>0</v>
      </c>
      <c r="AY9">
        <v>8.0345490000000002</v>
      </c>
      <c r="AZ9">
        <v>9.8368839999999995</v>
      </c>
      <c r="BA9">
        <v>6.4979550000000001</v>
      </c>
      <c r="BB9">
        <v>5.1576490000000002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2231.691186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230.03604000000001</v>
      </c>
      <c r="L10">
        <v>119.912933</v>
      </c>
      <c r="M10">
        <v>93.493989999999997</v>
      </c>
      <c r="N10">
        <v>119.815254</v>
      </c>
      <c r="O10">
        <v>125.78780999999999</v>
      </c>
      <c r="P10">
        <v>143.51253</v>
      </c>
      <c r="Q10">
        <v>8.1867009999999993</v>
      </c>
      <c r="R10">
        <v>31.701432</v>
      </c>
      <c r="S10">
        <v>20.507501000000001</v>
      </c>
      <c r="T10">
        <v>2.9765969999999999</v>
      </c>
      <c r="U10">
        <v>336.167618</v>
      </c>
      <c r="V10">
        <v>13.77519</v>
      </c>
      <c r="W10">
        <v>30.989457000000002</v>
      </c>
      <c r="X10">
        <v>142.85739000000001</v>
      </c>
      <c r="Y10">
        <v>0</v>
      </c>
      <c r="Z10">
        <v>6.2814870000000003</v>
      </c>
      <c r="AA10">
        <v>40.601244999999999</v>
      </c>
      <c r="AB10">
        <v>46.719884999999998</v>
      </c>
      <c r="AC10">
        <v>33.552945999999999</v>
      </c>
      <c r="AD10">
        <v>41.938361</v>
      </c>
      <c r="AE10">
        <v>57.003666000000003</v>
      </c>
      <c r="AF10">
        <v>18.878582000000002</v>
      </c>
      <c r="AG10">
        <v>47.562930999999999</v>
      </c>
      <c r="AH10">
        <v>173.357832</v>
      </c>
      <c r="AI10">
        <v>0</v>
      </c>
      <c r="AJ10">
        <v>0</v>
      </c>
      <c r="AK10">
        <v>65.333899000000002</v>
      </c>
      <c r="AL10">
        <v>80.593530999999999</v>
      </c>
      <c r="AM10">
        <v>0</v>
      </c>
      <c r="AN10">
        <v>1.147445</v>
      </c>
      <c r="AO10">
        <v>9.7707519999999999</v>
      </c>
      <c r="AP10">
        <v>12.463272</v>
      </c>
      <c r="AQ10">
        <v>63.861829</v>
      </c>
      <c r="AR10">
        <v>35.094946</v>
      </c>
      <c r="AS10">
        <v>36.499938</v>
      </c>
      <c r="AT10">
        <v>10.692629999999999</v>
      </c>
      <c r="AU10">
        <v>0</v>
      </c>
      <c r="AV10">
        <v>0</v>
      </c>
      <c r="AW10">
        <v>0</v>
      </c>
      <c r="AX10">
        <v>0</v>
      </c>
      <c r="AY10">
        <v>8.0345490000000002</v>
      </c>
      <c r="AZ10">
        <v>9.8368839999999995</v>
      </c>
      <c r="BA10">
        <v>6.4979550000000001</v>
      </c>
      <c r="BB10">
        <v>5.1576490000000002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2230.6026569999999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230.03604000000001</v>
      </c>
      <c r="L11">
        <v>115.451505</v>
      </c>
      <c r="M11">
        <v>93.493989999999997</v>
      </c>
      <c r="N11">
        <v>119.815254</v>
      </c>
      <c r="O11">
        <v>125.78780999999999</v>
      </c>
      <c r="P11">
        <v>143.51253</v>
      </c>
      <c r="Q11">
        <v>7.9984729999999997</v>
      </c>
      <c r="R11">
        <v>31.065653999999999</v>
      </c>
      <c r="S11">
        <v>19.87914</v>
      </c>
      <c r="T11">
        <v>1.647243</v>
      </c>
      <c r="U11">
        <v>336.167618</v>
      </c>
      <c r="V11">
        <v>13.77519</v>
      </c>
      <c r="W11">
        <v>30.989457000000002</v>
      </c>
      <c r="X11">
        <v>142.85739000000001</v>
      </c>
      <c r="Y11">
        <v>0</v>
      </c>
      <c r="Z11">
        <v>6.2814870000000003</v>
      </c>
      <c r="AA11">
        <v>40.601244999999999</v>
      </c>
      <c r="AB11">
        <v>46.719884999999998</v>
      </c>
      <c r="AC11">
        <v>33.552945999999999</v>
      </c>
      <c r="AD11">
        <v>41.938361</v>
      </c>
      <c r="AE11">
        <v>57.003666000000003</v>
      </c>
      <c r="AF11">
        <v>18.878582000000002</v>
      </c>
      <c r="AG11">
        <v>47.562930999999999</v>
      </c>
      <c r="AH11">
        <v>173.357832</v>
      </c>
      <c r="AI11">
        <v>0</v>
      </c>
      <c r="AJ11">
        <v>0</v>
      </c>
      <c r="AK11">
        <v>65.333899000000002</v>
      </c>
      <c r="AL11">
        <v>80.593530999999999</v>
      </c>
      <c r="AM11">
        <v>0</v>
      </c>
      <c r="AN11">
        <v>1.147445</v>
      </c>
      <c r="AO11">
        <v>9.4875419999999995</v>
      </c>
      <c r="AP11">
        <v>12.463272</v>
      </c>
      <c r="AQ11">
        <v>63.861829</v>
      </c>
      <c r="AR11">
        <v>40.944102999999998</v>
      </c>
      <c r="AS11">
        <v>36.499938</v>
      </c>
      <c r="AT11">
        <v>11.097216</v>
      </c>
      <c r="AU11">
        <v>0</v>
      </c>
      <c r="AV11">
        <v>0</v>
      </c>
      <c r="AW11">
        <v>0</v>
      </c>
      <c r="AX11">
        <v>0</v>
      </c>
      <c r="AY11">
        <v>8.0345490000000002</v>
      </c>
      <c r="AZ11">
        <v>9.8368839999999995</v>
      </c>
      <c r="BA11">
        <v>6.4979550000000001</v>
      </c>
      <c r="BB11">
        <v>2.8390390000000001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2227.0114309999994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230.03604000000001</v>
      </c>
      <c r="L12">
        <v>115.451505</v>
      </c>
      <c r="M12">
        <v>93.493989999999997</v>
      </c>
      <c r="N12">
        <v>119.815254</v>
      </c>
      <c r="O12">
        <v>125.78780999999999</v>
      </c>
      <c r="P12">
        <v>143.51253</v>
      </c>
      <c r="Q12">
        <v>8.2106879999999993</v>
      </c>
      <c r="R12">
        <v>31.065653999999999</v>
      </c>
      <c r="S12">
        <v>19.87914</v>
      </c>
      <c r="T12">
        <v>1.647243</v>
      </c>
      <c r="U12">
        <v>336.167618</v>
      </c>
      <c r="V12">
        <v>13.77519</v>
      </c>
      <c r="W12">
        <v>30.989457000000002</v>
      </c>
      <c r="X12">
        <v>142.85739000000001</v>
      </c>
      <c r="Y12">
        <v>0</v>
      </c>
      <c r="Z12">
        <v>6.2814870000000003</v>
      </c>
      <c r="AA12">
        <v>40.601244999999999</v>
      </c>
      <c r="AB12">
        <v>46.719884999999998</v>
      </c>
      <c r="AC12">
        <v>33.552945999999999</v>
      </c>
      <c r="AD12">
        <v>41.938361</v>
      </c>
      <c r="AE12">
        <v>57.003666000000003</v>
      </c>
      <c r="AF12">
        <v>18.878582000000002</v>
      </c>
      <c r="AG12">
        <v>47.562930999999999</v>
      </c>
      <c r="AH12">
        <v>173.357832</v>
      </c>
      <c r="AI12">
        <v>0</v>
      </c>
      <c r="AJ12">
        <v>0</v>
      </c>
      <c r="AK12">
        <v>65.333899000000002</v>
      </c>
      <c r="AL12">
        <v>80.593530999999999</v>
      </c>
      <c r="AM12">
        <v>0</v>
      </c>
      <c r="AN12">
        <v>1.147445</v>
      </c>
      <c r="AO12">
        <v>9.4875419999999995</v>
      </c>
      <c r="AP12">
        <v>12.463272</v>
      </c>
      <c r="AQ12">
        <v>63.861829</v>
      </c>
      <c r="AR12">
        <v>40.944102999999998</v>
      </c>
      <c r="AS12">
        <v>36.499938</v>
      </c>
      <c r="AT12">
        <v>13.476566999999999</v>
      </c>
      <c r="AU12">
        <v>0</v>
      </c>
      <c r="AV12">
        <v>0</v>
      </c>
      <c r="AW12">
        <v>0</v>
      </c>
      <c r="AX12">
        <v>0</v>
      </c>
      <c r="AY12">
        <v>8.0345490000000002</v>
      </c>
      <c r="AZ12">
        <v>9.8368839999999995</v>
      </c>
      <c r="BA12">
        <v>6.4979550000000001</v>
      </c>
      <c r="BB12">
        <v>2.8390390000000001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2229.6029969999995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230.03604000000001</v>
      </c>
      <c r="L13">
        <v>115.451505</v>
      </c>
      <c r="M13">
        <v>93.493989999999997</v>
      </c>
      <c r="N13">
        <v>119.815254</v>
      </c>
      <c r="O13">
        <v>125.78780999999999</v>
      </c>
      <c r="P13">
        <v>143.51253</v>
      </c>
      <c r="Q13">
        <v>8.2106879999999993</v>
      </c>
      <c r="R13">
        <v>31.575818000000002</v>
      </c>
      <c r="S13">
        <v>19.87914</v>
      </c>
      <c r="T13">
        <v>1.647243</v>
      </c>
      <c r="U13">
        <v>336.167618</v>
      </c>
      <c r="V13">
        <v>13.77519</v>
      </c>
      <c r="W13">
        <v>30.989457000000002</v>
      </c>
      <c r="X13">
        <v>142.85739000000001</v>
      </c>
      <c r="Y13">
        <v>0</v>
      </c>
      <c r="Z13">
        <v>6.2814870000000003</v>
      </c>
      <c r="AA13">
        <v>40.601244999999999</v>
      </c>
      <c r="AB13">
        <v>46.719884999999998</v>
      </c>
      <c r="AC13">
        <v>33.552945999999999</v>
      </c>
      <c r="AD13">
        <v>41.938361</v>
      </c>
      <c r="AE13">
        <v>57.003666000000003</v>
      </c>
      <c r="AF13">
        <v>18.878582000000002</v>
      </c>
      <c r="AG13">
        <v>47.562930999999999</v>
      </c>
      <c r="AH13">
        <v>173.357832</v>
      </c>
      <c r="AI13">
        <v>0</v>
      </c>
      <c r="AJ13">
        <v>0</v>
      </c>
      <c r="AK13">
        <v>65.333899000000002</v>
      </c>
      <c r="AL13">
        <v>80.593530999999999</v>
      </c>
      <c r="AM13">
        <v>0</v>
      </c>
      <c r="AN13">
        <v>1.147445</v>
      </c>
      <c r="AO13">
        <v>9.4875419999999995</v>
      </c>
      <c r="AP13">
        <v>12.463272</v>
      </c>
      <c r="AQ13">
        <v>63.861829</v>
      </c>
      <c r="AR13">
        <v>35.094946</v>
      </c>
      <c r="AS13">
        <v>36.499938</v>
      </c>
      <c r="AT13">
        <v>13.351338</v>
      </c>
      <c r="AU13">
        <v>0</v>
      </c>
      <c r="AV13">
        <v>0</v>
      </c>
      <c r="AW13">
        <v>0</v>
      </c>
      <c r="AX13">
        <v>0</v>
      </c>
      <c r="AY13">
        <v>8.0345490000000002</v>
      </c>
      <c r="AZ13">
        <v>9.8368839999999995</v>
      </c>
      <c r="BA13">
        <v>6.4979550000000001</v>
      </c>
      <c r="BB13">
        <v>2.8390390000000001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2224.1387749999999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230.03604000000001</v>
      </c>
      <c r="L14">
        <v>115.451505</v>
      </c>
      <c r="M14">
        <v>93.493989999999997</v>
      </c>
      <c r="N14">
        <v>119.815254</v>
      </c>
      <c r="O14">
        <v>125.78780999999999</v>
      </c>
      <c r="P14">
        <v>143.51253</v>
      </c>
      <c r="Q14">
        <v>8.2106879999999993</v>
      </c>
      <c r="R14">
        <v>31.575818000000002</v>
      </c>
      <c r="S14">
        <v>19.87914</v>
      </c>
      <c r="T14">
        <v>1.647243</v>
      </c>
      <c r="U14">
        <v>336.167618</v>
      </c>
      <c r="V14">
        <v>13.77519</v>
      </c>
      <c r="W14">
        <v>30.989457000000002</v>
      </c>
      <c r="X14">
        <v>142.85739000000001</v>
      </c>
      <c r="Y14">
        <v>0</v>
      </c>
      <c r="Z14">
        <v>6.2814870000000003</v>
      </c>
      <c r="AA14">
        <v>40.601244999999999</v>
      </c>
      <c r="AB14">
        <v>46.719884999999998</v>
      </c>
      <c r="AC14">
        <v>33.552945999999999</v>
      </c>
      <c r="AD14">
        <v>41.938361</v>
      </c>
      <c r="AE14">
        <v>57.003666000000003</v>
      </c>
      <c r="AF14">
        <v>18.878582000000002</v>
      </c>
      <c r="AG14">
        <v>47.562930999999999</v>
      </c>
      <c r="AH14">
        <v>173.357832</v>
      </c>
      <c r="AI14">
        <v>0</v>
      </c>
      <c r="AJ14">
        <v>0</v>
      </c>
      <c r="AK14">
        <v>65.333899000000002</v>
      </c>
      <c r="AL14">
        <v>80.593530999999999</v>
      </c>
      <c r="AM14">
        <v>0</v>
      </c>
      <c r="AN14">
        <v>1.147445</v>
      </c>
      <c r="AO14">
        <v>9.4875419999999995</v>
      </c>
      <c r="AP14">
        <v>12.463272</v>
      </c>
      <c r="AQ14">
        <v>63.861829</v>
      </c>
      <c r="AR14">
        <v>35.094946</v>
      </c>
      <c r="AS14">
        <v>36.499938</v>
      </c>
      <c r="AT14">
        <v>13.438034999999999</v>
      </c>
      <c r="AU14">
        <v>0</v>
      </c>
      <c r="AV14">
        <v>0</v>
      </c>
      <c r="AW14">
        <v>0</v>
      </c>
      <c r="AX14">
        <v>0</v>
      </c>
      <c r="AY14">
        <v>8.0345490000000002</v>
      </c>
      <c r="AZ14">
        <v>9.8368839999999995</v>
      </c>
      <c r="BA14">
        <v>6.4979550000000001</v>
      </c>
      <c r="BB14">
        <v>2.8390390000000001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2224.2254720000001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230.03604000000001</v>
      </c>
      <c r="L15">
        <v>115.451505</v>
      </c>
      <c r="M15">
        <v>93.493989999999997</v>
      </c>
      <c r="N15">
        <v>119.815254</v>
      </c>
      <c r="O15">
        <v>125.78780999999999</v>
      </c>
      <c r="P15">
        <v>143.51253</v>
      </c>
      <c r="Q15">
        <v>8.2106879999999993</v>
      </c>
      <c r="R15">
        <v>31.575818000000002</v>
      </c>
      <c r="S15">
        <v>19.87914</v>
      </c>
      <c r="T15">
        <v>1.647243</v>
      </c>
      <c r="U15">
        <v>336.167618</v>
      </c>
      <c r="V15">
        <v>13.77519</v>
      </c>
      <c r="W15">
        <v>30.989457000000002</v>
      </c>
      <c r="X15">
        <v>142.85739000000001</v>
      </c>
      <c r="Y15">
        <v>0</v>
      </c>
      <c r="Z15">
        <v>6.2814870000000003</v>
      </c>
      <c r="AA15">
        <v>40.601244999999999</v>
      </c>
      <c r="AB15">
        <v>46.719884999999998</v>
      </c>
      <c r="AC15">
        <v>33.552945999999999</v>
      </c>
      <c r="AD15">
        <v>41.938361</v>
      </c>
      <c r="AE15">
        <v>57.003666000000003</v>
      </c>
      <c r="AF15">
        <v>18.878582000000002</v>
      </c>
      <c r="AG15">
        <v>47.562930999999999</v>
      </c>
      <c r="AH15">
        <v>173.357832</v>
      </c>
      <c r="AI15">
        <v>0</v>
      </c>
      <c r="AJ15">
        <v>0</v>
      </c>
      <c r="AK15">
        <v>65.333899000000002</v>
      </c>
      <c r="AL15">
        <v>74.996758</v>
      </c>
      <c r="AM15">
        <v>0</v>
      </c>
      <c r="AN15">
        <v>1.147445</v>
      </c>
      <c r="AO15">
        <v>9.4875419999999995</v>
      </c>
      <c r="AP15">
        <v>11.599481000000001</v>
      </c>
      <c r="AQ15">
        <v>63.861829</v>
      </c>
      <c r="AR15">
        <v>40.944102999999998</v>
      </c>
      <c r="AS15">
        <v>36.499938</v>
      </c>
      <c r="AT15">
        <v>14.4495</v>
      </c>
      <c r="AU15">
        <v>0</v>
      </c>
      <c r="AV15">
        <v>0</v>
      </c>
      <c r="AW15">
        <v>0</v>
      </c>
      <c r="AX15">
        <v>0</v>
      </c>
      <c r="AY15">
        <v>8.0345490000000002</v>
      </c>
      <c r="AZ15">
        <v>9.8368839999999995</v>
      </c>
      <c r="BA15">
        <v>6.4979550000000001</v>
      </c>
      <c r="BB15">
        <v>2.8390390000000001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2224.6255299999998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230.03604000000001</v>
      </c>
      <c r="L16">
        <v>115.451505</v>
      </c>
      <c r="M16">
        <v>93.493989999999997</v>
      </c>
      <c r="N16">
        <v>119.815254</v>
      </c>
      <c r="O16">
        <v>125.78780999999999</v>
      </c>
      <c r="P16">
        <v>143.51253</v>
      </c>
      <c r="Q16">
        <v>8.2106879999999993</v>
      </c>
      <c r="R16">
        <v>31.575818000000002</v>
      </c>
      <c r="S16">
        <v>19.87914</v>
      </c>
      <c r="T16">
        <v>1.647243</v>
      </c>
      <c r="U16">
        <v>336.167618</v>
      </c>
      <c r="V16">
        <v>13.77519</v>
      </c>
      <c r="W16">
        <v>30.989457000000002</v>
      </c>
      <c r="X16">
        <v>142.85739000000001</v>
      </c>
      <c r="Y16">
        <v>0</v>
      </c>
      <c r="Z16">
        <v>6.2814870000000003</v>
      </c>
      <c r="AA16">
        <v>40.601244999999999</v>
      </c>
      <c r="AB16">
        <v>46.719884999999998</v>
      </c>
      <c r="AC16">
        <v>33.552945999999999</v>
      </c>
      <c r="AD16">
        <v>41.938361</v>
      </c>
      <c r="AE16">
        <v>57.003666000000003</v>
      </c>
      <c r="AF16">
        <v>18.878582000000002</v>
      </c>
      <c r="AG16">
        <v>47.562930999999999</v>
      </c>
      <c r="AH16">
        <v>173.357832</v>
      </c>
      <c r="AI16">
        <v>0</v>
      </c>
      <c r="AJ16">
        <v>0</v>
      </c>
      <c r="AK16">
        <v>65.333899000000002</v>
      </c>
      <c r="AL16">
        <v>74.996758</v>
      </c>
      <c r="AM16">
        <v>0</v>
      </c>
      <c r="AN16">
        <v>1.147445</v>
      </c>
      <c r="AO16">
        <v>9.4875419999999995</v>
      </c>
      <c r="AP16">
        <v>11.599481000000001</v>
      </c>
      <c r="AQ16">
        <v>63.861829</v>
      </c>
      <c r="AR16">
        <v>40.944102999999998</v>
      </c>
      <c r="AS16">
        <v>36.499938</v>
      </c>
      <c r="AT16">
        <v>14.218308</v>
      </c>
      <c r="AU16">
        <v>0</v>
      </c>
      <c r="AV16">
        <v>0</v>
      </c>
      <c r="AW16">
        <v>0</v>
      </c>
      <c r="AX16">
        <v>0</v>
      </c>
      <c r="AY16">
        <v>8.0345490000000002</v>
      </c>
      <c r="AZ16">
        <v>9.8368839999999995</v>
      </c>
      <c r="BA16">
        <v>6.4979550000000001</v>
      </c>
      <c r="BB16">
        <v>2.8390390000000001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2224.3943379999996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230.03604000000001</v>
      </c>
      <c r="L17">
        <v>115.451505</v>
      </c>
      <c r="M17">
        <v>93.493989999999997</v>
      </c>
      <c r="N17">
        <v>119.815254</v>
      </c>
      <c r="O17">
        <v>125.78780999999999</v>
      </c>
      <c r="P17">
        <v>143.51253</v>
      </c>
      <c r="Q17">
        <v>8.2106879999999993</v>
      </c>
      <c r="R17">
        <v>31.575818000000002</v>
      </c>
      <c r="S17">
        <v>19.87914</v>
      </c>
      <c r="T17">
        <v>1.647243</v>
      </c>
      <c r="U17">
        <v>336.167618</v>
      </c>
      <c r="V17">
        <v>11.870552999999999</v>
      </c>
      <c r="W17">
        <v>30.989457000000002</v>
      </c>
      <c r="X17">
        <v>142.85739000000001</v>
      </c>
      <c r="Y17">
        <v>0</v>
      </c>
      <c r="Z17">
        <v>6.2814870000000003</v>
      </c>
      <c r="AA17">
        <v>40.601244999999999</v>
      </c>
      <c r="AB17">
        <v>46.719884999999998</v>
      </c>
      <c r="AC17">
        <v>33.552945999999999</v>
      </c>
      <c r="AD17">
        <v>41.938361</v>
      </c>
      <c r="AE17">
        <v>57.003666000000003</v>
      </c>
      <c r="AF17">
        <v>18.878582000000002</v>
      </c>
      <c r="AG17">
        <v>47.562930999999999</v>
      </c>
      <c r="AH17">
        <v>173.357832</v>
      </c>
      <c r="AI17">
        <v>0</v>
      </c>
      <c r="AJ17">
        <v>0</v>
      </c>
      <c r="AK17">
        <v>65.333899000000002</v>
      </c>
      <c r="AL17">
        <v>74.996758</v>
      </c>
      <c r="AM17">
        <v>0</v>
      </c>
      <c r="AN17">
        <v>1.147445</v>
      </c>
      <c r="AO17">
        <v>9.4875419999999995</v>
      </c>
      <c r="AP17">
        <v>11.599481000000001</v>
      </c>
      <c r="AQ17">
        <v>63.861829</v>
      </c>
      <c r="AR17">
        <v>35.094946</v>
      </c>
      <c r="AS17">
        <v>36.499938</v>
      </c>
      <c r="AT17">
        <v>14.208674999999999</v>
      </c>
      <c r="AU17">
        <v>0</v>
      </c>
      <c r="AV17">
        <v>0</v>
      </c>
      <c r="AW17">
        <v>0</v>
      </c>
      <c r="AX17">
        <v>0</v>
      </c>
      <c r="AY17">
        <v>8.0345490000000002</v>
      </c>
      <c r="AZ17">
        <v>9.8368839999999995</v>
      </c>
      <c r="BA17">
        <v>6.4979550000000001</v>
      </c>
      <c r="BB17">
        <v>2.8390390000000001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2216.6309109999997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230.03604000000001</v>
      </c>
      <c r="L18">
        <v>115.451505</v>
      </c>
      <c r="M18">
        <v>93.493989999999997</v>
      </c>
      <c r="N18">
        <v>119.815254</v>
      </c>
      <c r="O18">
        <v>125.78780999999999</v>
      </c>
      <c r="P18">
        <v>143.51253</v>
      </c>
      <c r="Q18">
        <v>8.2106879999999993</v>
      </c>
      <c r="R18">
        <v>31.575818000000002</v>
      </c>
      <c r="S18">
        <v>19.87914</v>
      </c>
      <c r="T18">
        <v>1.647243</v>
      </c>
      <c r="U18">
        <v>336.167618</v>
      </c>
      <c r="V18">
        <v>11.870552999999999</v>
      </c>
      <c r="W18">
        <v>30.989457000000002</v>
      </c>
      <c r="X18">
        <v>142.85739000000001</v>
      </c>
      <c r="Y18">
        <v>0</v>
      </c>
      <c r="Z18">
        <v>6.2814870000000003</v>
      </c>
      <c r="AA18">
        <v>40.601244999999999</v>
      </c>
      <c r="AB18">
        <v>46.719884999999998</v>
      </c>
      <c r="AC18">
        <v>33.552945999999999</v>
      </c>
      <c r="AD18">
        <v>41.938361</v>
      </c>
      <c r="AE18">
        <v>57.003666000000003</v>
      </c>
      <c r="AF18">
        <v>18.878582000000002</v>
      </c>
      <c r="AG18">
        <v>47.562930999999999</v>
      </c>
      <c r="AH18">
        <v>173.357832</v>
      </c>
      <c r="AI18">
        <v>0</v>
      </c>
      <c r="AJ18">
        <v>0</v>
      </c>
      <c r="AK18">
        <v>65.333899000000002</v>
      </c>
      <c r="AL18">
        <v>74.996758</v>
      </c>
      <c r="AM18">
        <v>0</v>
      </c>
      <c r="AN18">
        <v>1.147445</v>
      </c>
      <c r="AO18">
        <v>9.4875419999999995</v>
      </c>
      <c r="AP18">
        <v>11.599481000000001</v>
      </c>
      <c r="AQ18">
        <v>63.861829</v>
      </c>
      <c r="AR18">
        <v>35.094946</v>
      </c>
      <c r="AS18">
        <v>36.499938</v>
      </c>
      <c r="AT18">
        <v>14.4495</v>
      </c>
      <c r="AU18">
        <v>0</v>
      </c>
      <c r="AV18">
        <v>0</v>
      </c>
      <c r="AW18">
        <v>0</v>
      </c>
      <c r="AX18">
        <v>0</v>
      </c>
      <c r="AY18">
        <v>8.0345490000000002</v>
      </c>
      <c r="AZ18">
        <v>9.8368839999999995</v>
      </c>
      <c r="BA18">
        <v>6.4979550000000001</v>
      </c>
      <c r="BB18">
        <v>2.8390390000000001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2216.8717360000001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230.03604000000001</v>
      </c>
      <c r="L19">
        <v>115.451505</v>
      </c>
      <c r="M19">
        <v>93.493989999999997</v>
      </c>
      <c r="N19">
        <v>119.815254</v>
      </c>
      <c r="O19">
        <v>125.78780999999999</v>
      </c>
      <c r="P19">
        <v>143.51253</v>
      </c>
      <c r="Q19">
        <v>6.45411</v>
      </c>
      <c r="R19">
        <v>23.793510000000001</v>
      </c>
      <c r="S19">
        <v>14.882985</v>
      </c>
      <c r="T19">
        <v>1.647243</v>
      </c>
      <c r="U19">
        <v>336.167618</v>
      </c>
      <c r="V19">
        <v>11.870552999999999</v>
      </c>
      <c r="W19">
        <v>30.989457000000002</v>
      </c>
      <c r="X19">
        <v>142.85739000000001</v>
      </c>
      <c r="Y19">
        <v>0</v>
      </c>
      <c r="Z19">
        <v>6.2814870000000003</v>
      </c>
      <c r="AA19">
        <v>40.601244999999999</v>
      </c>
      <c r="AB19">
        <v>46.719884999999998</v>
      </c>
      <c r="AC19">
        <v>33.552945999999999</v>
      </c>
      <c r="AD19">
        <v>41.938361</v>
      </c>
      <c r="AE19">
        <v>57.003666000000003</v>
      </c>
      <c r="AF19">
        <v>18.878582000000002</v>
      </c>
      <c r="AG19">
        <v>47.562930999999999</v>
      </c>
      <c r="AH19">
        <v>173.357832</v>
      </c>
      <c r="AI19">
        <v>0</v>
      </c>
      <c r="AJ19">
        <v>0</v>
      </c>
      <c r="AK19">
        <v>65.333899000000002</v>
      </c>
      <c r="AL19">
        <v>74.996758</v>
      </c>
      <c r="AM19">
        <v>0</v>
      </c>
      <c r="AN19">
        <v>1.147445</v>
      </c>
      <c r="AO19">
        <v>9.4875419999999995</v>
      </c>
      <c r="AP19">
        <v>11.599481000000001</v>
      </c>
      <c r="AQ19">
        <v>63.861829</v>
      </c>
      <c r="AR19">
        <v>40.944102999999998</v>
      </c>
      <c r="AS19">
        <v>36.499938</v>
      </c>
      <c r="AT19">
        <v>14.4495</v>
      </c>
      <c r="AU19">
        <v>0</v>
      </c>
      <c r="AV19">
        <v>0</v>
      </c>
      <c r="AW19">
        <v>0</v>
      </c>
      <c r="AX19">
        <v>0</v>
      </c>
      <c r="AY19">
        <v>8.0345490000000002</v>
      </c>
      <c r="AZ19">
        <v>9.8368839999999995</v>
      </c>
      <c r="BA19">
        <v>6.4979550000000001</v>
      </c>
      <c r="BB19">
        <v>2.8390390000000001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2208.1858519999996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230.03604000000001</v>
      </c>
      <c r="L20">
        <v>115.451505</v>
      </c>
      <c r="M20">
        <v>93.493989999999997</v>
      </c>
      <c r="N20">
        <v>119.815254</v>
      </c>
      <c r="O20">
        <v>125.78780999999999</v>
      </c>
      <c r="P20">
        <v>143.51253</v>
      </c>
      <c r="Q20">
        <v>6.45411</v>
      </c>
      <c r="R20">
        <v>23.793510000000001</v>
      </c>
      <c r="S20">
        <v>14.882985</v>
      </c>
      <c r="T20">
        <v>1.647243</v>
      </c>
      <c r="U20">
        <v>336.167618</v>
      </c>
      <c r="V20">
        <v>11.870552999999999</v>
      </c>
      <c r="W20">
        <v>30.989457000000002</v>
      </c>
      <c r="X20">
        <v>142.85739000000001</v>
      </c>
      <c r="Y20">
        <v>0</v>
      </c>
      <c r="Z20">
        <v>6.2814870000000003</v>
      </c>
      <c r="AA20">
        <v>40.601244999999999</v>
      </c>
      <c r="AB20">
        <v>46.719884999999998</v>
      </c>
      <c r="AC20">
        <v>33.552945999999999</v>
      </c>
      <c r="AD20">
        <v>41.938361</v>
      </c>
      <c r="AE20">
        <v>57.003666000000003</v>
      </c>
      <c r="AF20">
        <v>28.317874</v>
      </c>
      <c r="AG20">
        <v>47.562930999999999</v>
      </c>
      <c r="AH20">
        <v>173.357832</v>
      </c>
      <c r="AI20">
        <v>0</v>
      </c>
      <c r="AJ20">
        <v>0</v>
      </c>
      <c r="AK20">
        <v>65.333899000000002</v>
      </c>
      <c r="AL20">
        <v>74.996758</v>
      </c>
      <c r="AM20">
        <v>0</v>
      </c>
      <c r="AN20">
        <v>1.147445</v>
      </c>
      <c r="AO20">
        <v>9.4875419999999995</v>
      </c>
      <c r="AP20">
        <v>11.599481000000001</v>
      </c>
      <c r="AQ20">
        <v>63.861829</v>
      </c>
      <c r="AR20">
        <v>40.944102999999998</v>
      </c>
      <c r="AS20">
        <v>36.499938</v>
      </c>
      <c r="AT20">
        <v>14.4495</v>
      </c>
      <c r="AU20">
        <v>0</v>
      </c>
      <c r="AV20">
        <v>0</v>
      </c>
      <c r="AW20">
        <v>0</v>
      </c>
      <c r="AX20">
        <v>0</v>
      </c>
      <c r="AY20">
        <v>8.0345490000000002</v>
      </c>
      <c r="AZ20">
        <v>9.8368839999999995</v>
      </c>
      <c r="BA20">
        <v>6.4979550000000001</v>
      </c>
      <c r="BB20">
        <v>2.8390390000000001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2217.6251439999996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230.03604000000001</v>
      </c>
      <c r="L21">
        <v>115.451505</v>
      </c>
      <c r="M21">
        <v>93.493989999999997</v>
      </c>
      <c r="N21">
        <v>119.815254</v>
      </c>
      <c r="O21">
        <v>125.78780999999999</v>
      </c>
      <c r="P21">
        <v>143.51253</v>
      </c>
      <c r="Q21">
        <v>6.45411</v>
      </c>
      <c r="R21">
        <v>23.793510000000001</v>
      </c>
      <c r="S21">
        <v>14.882985</v>
      </c>
      <c r="T21">
        <v>1.647243</v>
      </c>
      <c r="U21">
        <v>336.167618</v>
      </c>
      <c r="V21">
        <v>10.636951</v>
      </c>
      <c r="W21">
        <v>30.989457000000002</v>
      </c>
      <c r="X21">
        <v>142.85739000000001</v>
      </c>
      <c r="Y21">
        <v>0</v>
      </c>
      <c r="Z21">
        <v>6.2814870000000003</v>
      </c>
      <c r="AA21">
        <v>40.601244999999999</v>
      </c>
      <c r="AB21">
        <v>46.719884999999998</v>
      </c>
      <c r="AC21">
        <v>33.552945999999999</v>
      </c>
      <c r="AD21">
        <v>41.938361</v>
      </c>
      <c r="AE21">
        <v>57.003666000000003</v>
      </c>
      <c r="AF21">
        <v>28.317874</v>
      </c>
      <c r="AG21">
        <v>47.562930999999999</v>
      </c>
      <c r="AH21">
        <v>173.357832</v>
      </c>
      <c r="AI21">
        <v>0</v>
      </c>
      <c r="AJ21">
        <v>0</v>
      </c>
      <c r="AK21">
        <v>65.333899000000002</v>
      </c>
      <c r="AL21">
        <v>74.996758</v>
      </c>
      <c r="AM21">
        <v>0</v>
      </c>
      <c r="AN21">
        <v>1.147445</v>
      </c>
      <c r="AO21">
        <v>9.4875419999999995</v>
      </c>
      <c r="AP21">
        <v>11.599481000000001</v>
      </c>
      <c r="AQ21">
        <v>63.861829</v>
      </c>
      <c r="AR21">
        <v>35.094946</v>
      </c>
      <c r="AS21">
        <v>36.499938</v>
      </c>
      <c r="AT21">
        <v>14.4495</v>
      </c>
      <c r="AU21">
        <v>0</v>
      </c>
      <c r="AV21">
        <v>0</v>
      </c>
      <c r="AW21">
        <v>0</v>
      </c>
      <c r="AX21">
        <v>0</v>
      </c>
      <c r="AY21">
        <v>8.0345490000000002</v>
      </c>
      <c r="AZ21">
        <v>9.8368839999999995</v>
      </c>
      <c r="BA21">
        <v>6.4979550000000001</v>
      </c>
      <c r="BB21">
        <v>2.8390390000000001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2210.5423849999997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230.03604000000001</v>
      </c>
      <c r="L22">
        <v>115.451505</v>
      </c>
      <c r="M22">
        <v>93.493989999999997</v>
      </c>
      <c r="N22">
        <v>119.815254</v>
      </c>
      <c r="O22">
        <v>125.78780999999999</v>
      </c>
      <c r="P22">
        <v>143.51253</v>
      </c>
      <c r="Q22">
        <v>6.45411</v>
      </c>
      <c r="R22">
        <v>23.793510000000001</v>
      </c>
      <c r="S22">
        <v>14.882985</v>
      </c>
      <c r="T22">
        <v>1.647243</v>
      </c>
      <c r="U22">
        <v>336.167618</v>
      </c>
      <c r="V22">
        <v>10.636951</v>
      </c>
      <c r="W22">
        <v>30.989457000000002</v>
      </c>
      <c r="X22">
        <v>142.85739000000001</v>
      </c>
      <c r="Y22">
        <v>0</v>
      </c>
      <c r="Z22">
        <v>6.2814870000000003</v>
      </c>
      <c r="AA22">
        <v>40.601244999999999</v>
      </c>
      <c r="AB22">
        <v>46.719884999999998</v>
      </c>
      <c r="AC22">
        <v>33.552945999999999</v>
      </c>
      <c r="AD22">
        <v>41.938361</v>
      </c>
      <c r="AE22">
        <v>57.003666000000003</v>
      </c>
      <c r="AF22">
        <v>28.317874</v>
      </c>
      <c r="AG22">
        <v>47.562930999999999</v>
      </c>
      <c r="AH22">
        <v>173.357832</v>
      </c>
      <c r="AI22">
        <v>0</v>
      </c>
      <c r="AJ22">
        <v>0</v>
      </c>
      <c r="AK22">
        <v>65.333899000000002</v>
      </c>
      <c r="AL22">
        <v>74.996758</v>
      </c>
      <c r="AM22">
        <v>0</v>
      </c>
      <c r="AN22">
        <v>1.147445</v>
      </c>
      <c r="AO22">
        <v>9.4875419999999995</v>
      </c>
      <c r="AP22">
        <v>11.599481000000001</v>
      </c>
      <c r="AQ22">
        <v>63.861829</v>
      </c>
      <c r="AR22">
        <v>35.094946</v>
      </c>
      <c r="AS22">
        <v>36.499938</v>
      </c>
      <c r="AT22">
        <v>14.4495</v>
      </c>
      <c r="AU22">
        <v>0</v>
      </c>
      <c r="AV22">
        <v>0</v>
      </c>
      <c r="AW22">
        <v>0</v>
      </c>
      <c r="AX22">
        <v>0</v>
      </c>
      <c r="AY22">
        <v>8.0345490000000002</v>
      </c>
      <c r="AZ22">
        <v>9.8368839999999995</v>
      </c>
      <c r="BA22">
        <v>6.4979550000000001</v>
      </c>
      <c r="BB22">
        <v>2.8390390000000001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2210.5423849999997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230.03604000000001</v>
      </c>
      <c r="L23">
        <v>115.451505</v>
      </c>
      <c r="M23">
        <v>93.493989999999997</v>
      </c>
      <c r="N23">
        <v>119.815254</v>
      </c>
      <c r="O23">
        <v>125.78780999999999</v>
      </c>
      <c r="P23">
        <v>143.51253</v>
      </c>
      <c r="Q23">
        <v>6.45411</v>
      </c>
      <c r="R23">
        <v>23.793510000000001</v>
      </c>
      <c r="S23">
        <v>14.882985</v>
      </c>
      <c r="T23">
        <v>1.647243</v>
      </c>
      <c r="U23">
        <v>336.167618</v>
      </c>
      <c r="V23">
        <v>10.636951</v>
      </c>
      <c r="W23">
        <v>30.989457000000002</v>
      </c>
      <c r="X23">
        <v>142.85739000000001</v>
      </c>
      <c r="Y23">
        <v>0</v>
      </c>
      <c r="Z23">
        <v>6.2814870000000003</v>
      </c>
      <c r="AA23">
        <v>40.601244999999999</v>
      </c>
      <c r="AB23">
        <v>46.719884999999998</v>
      </c>
      <c r="AC23">
        <v>33.552945999999999</v>
      </c>
      <c r="AD23">
        <v>41.938361</v>
      </c>
      <c r="AE23">
        <v>57.003666000000003</v>
      </c>
      <c r="AF23">
        <v>28.317874</v>
      </c>
      <c r="AG23">
        <v>47.562930999999999</v>
      </c>
      <c r="AH23">
        <v>173.357832</v>
      </c>
      <c r="AI23">
        <v>4.1153060000000004</v>
      </c>
      <c r="AJ23">
        <v>0</v>
      </c>
      <c r="AK23">
        <v>65.333899000000002</v>
      </c>
      <c r="AL23">
        <v>74.996758</v>
      </c>
      <c r="AM23">
        <v>0</v>
      </c>
      <c r="AN23">
        <v>1.147445</v>
      </c>
      <c r="AO23">
        <v>9.2043320000000008</v>
      </c>
      <c r="AP23">
        <v>11.599481000000001</v>
      </c>
      <c r="AQ23">
        <v>63.861829</v>
      </c>
      <c r="AR23">
        <v>40.944102999999998</v>
      </c>
      <c r="AS23">
        <v>36.499938</v>
      </c>
      <c r="AT23">
        <v>14.4495</v>
      </c>
      <c r="AU23">
        <v>0</v>
      </c>
      <c r="AV23">
        <v>0</v>
      </c>
      <c r="AW23">
        <v>0</v>
      </c>
      <c r="AX23">
        <v>0</v>
      </c>
      <c r="AY23">
        <v>8.0345490000000002</v>
      </c>
      <c r="AZ23">
        <v>9.8368839999999995</v>
      </c>
      <c r="BA23">
        <v>6.4979550000000001</v>
      </c>
      <c r="BB23">
        <v>2.8390390000000001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2220.223637999999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230.03604000000001</v>
      </c>
      <c r="L24">
        <v>115.451505</v>
      </c>
      <c r="M24">
        <v>93.493989999999997</v>
      </c>
      <c r="N24">
        <v>119.815254</v>
      </c>
      <c r="O24">
        <v>125.78780999999999</v>
      </c>
      <c r="P24">
        <v>143.51253</v>
      </c>
      <c r="Q24">
        <v>6.45411</v>
      </c>
      <c r="R24">
        <v>23.793510000000001</v>
      </c>
      <c r="S24">
        <v>14.882985</v>
      </c>
      <c r="T24">
        <v>1.647243</v>
      </c>
      <c r="U24">
        <v>336.167618</v>
      </c>
      <c r="V24">
        <v>10.636951</v>
      </c>
      <c r="W24">
        <v>30.989457000000002</v>
      </c>
      <c r="X24">
        <v>142.85739000000001</v>
      </c>
      <c r="Y24">
        <v>0</v>
      </c>
      <c r="Z24">
        <v>6.2814870000000003</v>
      </c>
      <c r="AA24">
        <v>40.601244999999999</v>
      </c>
      <c r="AB24">
        <v>46.719884999999998</v>
      </c>
      <c r="AC24">
        <v>33.552945999999999</v>
      </c>
      <c r="AD24">
        <v>41.938361</v>
      </c>
      <c r="AE24">
        <v>57.003666000000003</v>
      </c>
      <c r="AF24">
        <v>28.317874</v>
      </c>
      <c r="AG24">
        <v>47.562930999999999</v>
      </c>
      <c r="AH24">
        <v>173.357832</v>
      </c>
      <c r="AI24">
        <v>8.8185129999999994</v>
      </c>
      <c r="AJ24">
        <v>0</v>
      </c>
      <c r="AK24">
        <v>65.333899000000002</v>
      </c>
      <c r="AL24">
        <v>74.996758</v>
      </c>
      <c r="AM24">
        <v>0</v>
      </c>
      <c r="AN24">
        <v>1.147445</v>
      </c>
      <c r="AO24">
        <v>9.2043320000000008</v>
      </c>
      <c r="AP24">
        <v>11.599481000000001</v>
      </c>
      <c r="AQ24">
        <v>63.861829</v>
      </c>
      <c r="AR24">
        <v>40.944102999999998</v>
      </c>
      <c r="AS24">
        <v>36.499938</v>
      </c>
      <c r="AT24">
        <v>14.4495</v>
      </c>
      <c r="AU24">
        <v>0</v>
      </c>
      <c r="AV24">
        <v>0</v>
      </c>
      <c r="AW24">
        <v>0</v>
      </c>
      <c r="AX24">
        <v>0</v>
      </c>
      <c r="AY24">
        <v>8.0345490000000002</v>
      </c>
      <c r="AZ24">
        <v>9.8368839999999995</v>
      </c>
      <c r="BA24">
        <v>6.4979550000000001</v>
      </c>
      <c r="BB24">
        <v>2.8390390000000001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2224.926844999999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230.03604000000001</v>
      </c>
      <c r="L25">
        <v>115.451505</v>
      </c>
      <c r="M25">
        <v>93.493989999999997</v>
      </c>
      <c r="N25">
        <v>119.815254</v>
      </c>
      <c r="O25">
        <v>125.78780999999999</v>
      </c>
      <c r="P25">
        <v>143.51253</v>
      </c>
      <c r="Q25">
        <v>6.45411</v>
      </c>
      <c r="R25">
        <v>23.793510000000001</v>
      </c>
      <c r="S25">
        <v>14.882985</v>
      </c>
      <c r="T25">
        <v>1.647243</v>
      </c>
      <c r="U25">
        <v>336.167618</v>
      </c>
      <c r="V25">
        <v>10.636951</v>
      </c>
      <c r="W25">
        <v>30.989457000000002</v>
      </c>
      <c r="X25">
        <v>142.85739000000001</v>
      </c>
      <c r="Y25">
        <v>0</v>
      </c>
      <c r="Z25">
        <v>6.2814870000000003</v>
      </c>
      <c r="AA25">
        <v>40.601244999999999</v>
      </c>
      <c r="AB25">
        <v>46.719884999999998</v>
      </c>
      <c r="AC25">
        <v>33.552945999999999</v>
      </c>
      <c r="AD25">
        <v>41.938361</v>
      </c>
      <c r="AE25">
        <v>57.003666000000003</v>
      </c>
      <c r="AF25">
        <v>28.317874</v>
      </c>
      <c r="AG25">
        <v>47.562930999999999</v>
      </c>
      <c r="AH25">
        <v>173.357832</v>
      </c>
      <c r="AI25">
        <v>11.758017000000001</v>
      </c>
      <c r="AJ25">
        <v>0</v>
      </c>
      <c r="AK25">
        <v>65.333899000000002</v>
      </c>
      <c r="AL25">
        <v>74.996758</v>
      </c>
      <c r="AM25">
        <v>0</v>
      </c>
      <c r="AN25">
        <v>1.147445</v>
      </c>
      <c r="AO25">
        <v>9.2043320000000008</v>
      </c>
      <c r="AP25">
        <v>11.599481000000001</v>
      </c>
      <c r="AQ25">
        <v>63.861829</v>
      </c>
      <c r="AR25">
        <v>35.094946</v>
      </c>
      <c r="AS25">
        <v>36.499938</v>
      </c>
      <c r="AT25">
        <v>14.4495</v>
      </c>
      <c r="AU25">
        <v>0</v>
      </c>
      <c r="AV25">
        <v>0</v>
      </c>
      <c r="AW25">
        <v>0</v>
      </c>
      <c r="AX25">
        <v>0</v>
      </c>
      <c r="AY25">
        <v>8.0345490000000002</v>
      </c>
      <c r="AZ25">
        <v>9.8368839999999995</v>
      </c>
      <c r="BA25">
        <v>6.4979550000000001</v>
      </c>
      <c r="BB25">
        <v>2.8390390000000001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2222.0171919999998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230.03604000000001</v>
      </c>
      <c r="L26">
        <v>115.451505</v>
      </c>
      <c r="M26">
        <v>93.493989999999997</v>
      </c>
      <c r="N26">
        <v>119.815254</v>
      </c>
      <c r="O26">
        <v>125.78780999999999</v>
      </c>
      <c r="P26">
        <v>143.51253</v>
      </c>
      <c r="Q26">
        <v>6.45411</v>
      </c>
      <c r="R26">
        <v>23.793510000000001</v>
      </c>
      <c r="S26">
        <v>14.882985</v>
      </c>
      <c r="T26">
        <v>1.647243</v>
      </c>
      <c r="U26">
        <v>336.167618</v>
      </c>
      <c r="V26">
        <v>10.636951</v>
      </c>
      <c r="W26">
        <v>30.989457000000002</v>
      </c>
      <c r="X26">
        <v>142.85739000000001</v>
      </c>
      <c r="Y26">
        <v>0</v>
      </c>
      <c r="Z26">
        <v>6.2814870000000003</v>
      </c>
      <c r="AA26">
        <v>40.601244999999999</v>
      </c>
      <c r="AB26">
        <v>46.719884999999998</v>
      </c>
      <c r="AC26">
        <v>33.552945999999999</v>
      </c>
      <c r="AD26">
        <v>41.938361</v>
      </c>
      <c r="AE26">
        <v>57.003666000000003</v>
      </c>
      <c r="AF26">
        <v>28.317874</v>
      </c>
      <c r="AG26">
        <v>47.562930999999999</v>
      </c>
      <c r="AH26">
        <v>173.357832</v>
      </c>
      <c r="AI26">
        <v>75.509983000000005</v>
      </c>
      <c r="AJ26">
        <v>0</v>
      </c>
      <c r="AK26">
        <v>65.333899000000002</v>
      </c>
      <c r="AL26">
        <v>74.996758</v>
      </c>
      <c r="AM26">
        <v>0</v>
      </c>
      <c r="AN26">
        <v>1.147445</v>
      </c>
      <c r="AO26">
        <v>9.2043320000000008</v>
      </c>
      <c r="AP26">
        <v>11.599481000000001</v>
      </c>
      <c r="AQ26">
        <v>63.861829</v>
      </c>
      <c r="AR26">
        <v>35.094946</v>
      </c>
      <c r="AS26">
        <v>36.499938</v>
      </c>
      <c r="AT26">
        <v>14.4495</v>
      </c>
      <c r="AU26">
        <v>0</v>
      </c>
      <c r="AV26">
        <v>0</v>
      </c>
      <c r="AW26">
        <v>0</v>
      </c>
      <c r="AX26">
        <v>0</v>
      </c>
      <c r="AY26">
        <v>8.0345490000000002</v>
      </c>
      <c r="AZ26">
        <v>9.8368839999999995</v>
      </c>
      <c r="BA26">
        <v>6.4979550000000001</v>
      </c>
      <c r="BB26">
        <v>2.8390390000000001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2285.7691579999992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230.03604000000001</v>
      </c>
      <c r="L27">
        <v>115.451505</v>
      </c>
      <c r="M27">
        <v>93.493989999999997</v>
      </c>
      <c r="N27">
        <v>119.815254</v>
      </c>
      <c r="O27">
        <v>125.78780999999999</v>
      </c>
      <c r="P27">
        <v>143.51253</v>
      </c>
      <c r="Q27">
        <v>6.45411</v>
      </c>
      <c r="R27">
        <v>23.793510000000001</v>
      </c>
      <c r="S27">
        <v>14.882985</v>
      </c>
      <c r="T27">
        <v>1.647243</v>
      </c>
      <c r="U27">
        <v>336.167618</v>
      </c>
      <c r="V27">
        <v>10.636951</v>
      </c>
      <c r="W27">
        <v>30.989457000000002</v>
      </c>
      <c r="X27">
        <v>142.85739000000001</v>
      </c>
      <c r="Y27">
        <v>0</v>
      </c>
      <c r="Z27">
        <v>12.562973</v>
      </c>
      <c r="AA27">
        <v>40.601244999999999</v>
      </c>
      <c r="AB27">
        <v>46.719884999999998</v>
      </c>
      <c r="AC27">
        <v>33.552945999999999</v>
      </c>
      <c r="AD27">
        <v>41.938361</v>
      </c>
      <c r="AE27">
        <v>57.003666000000003</v>
      </c>
      <c r="AF27">
        <v>37.757165999999998</v>
      </c>
      <c r="AG27">
        <v>47.562930999999999</v>
      </c>
      <c r="AH27">
        <v>173.357832</v>
      </c>
      <c r="AI27">
        <v>75.509983000000005</v>
      </c>
      <c r="AJ27">
        <v>0</v>
      </c>
      <c r="AK27">
        <v>65.333899000000002</v>
      </c>
      <c r="AL27">
        <v>74.996758</v>
      </c>
      <c r="AM27">
        <v>0</v>
      </c>
      <c r="AN27">
        <v>1.147445</v>
      </c>
      <c r="AO27">
        <v>9.2043320000000008</v>
      </c>
      <c r="AP27">
        <v>11.599481000000001</v>
      </c>
      <c r="AQ27">
        <v>63.861829</v>
      </c>
      <c r="AR27">
        <v>35.094946</v>
      </c>
      <c r="AS27">
        <v>36.499938</v>
      </c>
      <c r="AT27">
        <v>14.4495</v>
      </c>
      <c r="AU27">
        <v>0</v>
      </c>
      <c r="AV27">
        <v>0</v>
      </c>
      <c r="AW27">
        <v>0</v>
      </c>
      <c r="AX27">
        <v>0</v>
      </c>
      <c r="AY27">
        <v>8.0345490000000002</v>
      </c>
      <c r="AZ27">
        <v>9.8368839999999995</v>
      </c>
      <c r="BA27">
        <v>6.4979550000000001</v>
      </c>
      <c r="BB27">
        <v>2.8390390000000001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2301.4899359999995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230.03604000000001</v>
      </c>
      <c r="L28">
        <v>115.451505</v>
      </c>
      <c r="M28">
        <v>93.493989999999997</v>
      </c>
      <c r="N28">
        <v>119.815254</v>
      </c>
      <c r="O28">
        <v>125.78780999999999</v>
      </c>
      <c r="P28">
        <v>143.51253</v>
      </c>
      <c r="Q28">
        <v>6.45411</v>
      </c>
      <c r="R28">
        <v>23.793510000000001</v>
      </c>
      <c r="S28">
        <v>14.882985</v>
      </c>
      <c r="T28">
        <v>1.647243</v>
      </c>
      <c r="U28">
        <v>336.167618</v>
      </c>
      <c r="V28">
        <v>10.636951</v>
      </c>
      <c r="W28">
        <v>30.989457000000002</v>
      </c>
      <c r="X28">
        <v>142.85739000000001</v>
      </c>
      <c r="Y28">
        <v>0</v>
      </c>
      <c r="Z28">
        <v>12.562973</v>
      </c>
      <c r="AA28">
        <v>40.601244999999999</v>
      </c>
      <c r="AB28">
        <v>46.719884999999998</v>
      </c>
      <c r="AC28">
        <v>33.552945999999999</v>
      </c>
      <c r="AD28">
        <v>41.938361</v>
      </c>
      <c r="AE28">
        <v>57.003666000000003</v>
      </c>
      <c r="AF28">
        <v>37.757165999999998</v>
      </c>
      <c r="AG28">
        <v>47.562930999999999</v>
      </c>
      <c r="AH28">
        <v>173.357832</v>
      </c>
      <c r="AI28">
        <v>75.509983000000005</v>
      </c>
      <c r="AJ28">
        <v>0</v>
      </c>
      <c r="AK28">
        <v>65.333899000000002</v>
      </c>
      <c r="AL28">
        <v>74.996758</v>
      </c>
      <c r="AM28">
        <v>0</v>
      </c>
      <c r="AN28">
        <v>1.147445</v>
      </c>
      <c r="AO28">
        <v>9.2043320000000008</v>
      </c>
      <c r="AP28">
        <v>11.599481000000001</v>
      </c>
      <c r="AQ28">
        <v>63.861829</v>
      </c>
      <c r="AR28">
        <v>35.094946</v>
      </c>
      <c r="AS28">
        <v>36.499938</v>
      </c>
      <c r="AT28">
        <v>14.4495</v>
      </c>
      <c r="AU28">
        <v>0</v>
      </c>
      <c r="AV28">
        <v>0</v>
      </c>
      <c r="AW28">
        <v>0</v>
      </c>
      <c r="AX28">
        <v>0</v>
      </c>
      <c r="AY28">
        <v>8.0345490000000002</v>
      </c>
      <c r="AZ28">
        <v>9.8368839999999995</v>
      </c>
      <c r="BA28">
        <v>6.4979550000000001</v>
      </c>
      <c r="BB28">
        <v>2.8390390000000001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2301.4899359999995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230.03604000000001</v>
      </c>
      <c r="L29">
        <v>115.451505</v>
      </c>
      <c r="M29">
        <v>93.493989999999997</v>
      </c>
      <c r="N29">
        <v>119.815254</v>
      </c>
      <c r="O29">
        <v>125.78780999999999</v>
      </c>
      <c r="P29">
        <v>143.51253</v>
      </c>
      <c r="Q29">
        <v>6.45411</v>
      </c>
      <c r="R29">
        <v>23.793510000000001</v>
      </c>
      <c r="S29">
        <v>14.882985</v>
      </c>
      <c r="T29">
        <v>1.647243</v>
      </c>
      <c r="U29">
        <v>333.78345000000002</v>
      </c>
      <c r="V29">
        <v>10.636951</v>
      </c>
      <c r="W29">
        <v>30.989457000000002</v>
      </c>
      <c r="X29">
        <v>142.85739000000001</v>
      </c>
      <c r="Y29">
        <v>0</v>
      </c>
      <c r="Z29">
        <v>12.562973</v>
      </c>
      <c r="AA29">
        <v>40.601244999999999</v>
      </c>
      <c r="AB29">
        <v>46.719884999999998</v>
      </c>
      <c r="AC29">
        <v>33.552945999999999</v>
      </c>
      <c r="AD29">
        <v>41.938361</v>
      </c>
      <c r="AE29">
        <v>57.003666000000003</v>
      </c>
      <c r="AF29">
        <v>37.757165999999998</v>
      </c>
      <c r="AG29">
        <v>47.562930999999999</v>
      </c>
      <c r="AH29">
        <v>173.357832</v>
      </c>
      <c r="AI29">
        <v>75.509983000000005</v>
      </c>
      <c r="AJ29">
        <v>0</v>
      </c>
      <c r="AK29">
        <v>65.333899000000002</v>
      </c>
      <c r="AL29">
        <v>74.996758</v>
      </c>
      <c r="AM29">
        <v>0</v>
      </c>
      <c r="AN29">
        <v>1.147445</v>
      </c>
      <c r="AO29">
        <v>9.0060839999999995</v>
      </c>
      <c r="AP29">
        <v>11.599481000000001</v>
      </c>
      <c r="AQ29">
        <v>63.861829</v>
      </c>
      <c r="AR29">
        <v>35.094946</v>
      </c>
      <c r="AS29">
        <v>36.499938</v>
      </c>
      <c r="AT29">
        <v>14.4495</v>
      </c>
      <c r="AU29">
        <v>0</v>
      </c>
      <c r="AV29">
        <v>0</v>
      </c>
      <c r="AW29">
        <v>0</v>
      </c>
      <c r="AX29">
        <v>0</v>
      </c>
      <c r="AY29">
        <v>8.0345490000000002</v>
      </c>
      <c r="AZ29">
        <v>9.8368839999999995</v>
      </c>
      <c r="BA29">
        <v>6.4979550000000001</v>
      </c>
      <c r="BB29">
        <v>2.8390390000000001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2298.9075199999997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230.03604000000001</v>
      </c>
      <c r="L30">
        <v>115.451505</v>
      </c>
      <c r="M30">
        <v>93.493989999999997</v>
      </c>
      <c r="N30">
        <v>119.815254</v>
      </c>
      <c r="O30">
        <v>125.78780999999999</v>
      </c>
      <c r="P30">
        <v>143.51253</v>
      </c>
      <c r="Q30">
        <v>6.45411</v>
      </c>
      <c r="R30">
        <v>23.793510000000001</v>
      </c>
      <c r="S30">
        <v>14.882985</v>
      </c>
      <c r="T30">
        <v>1.647243</v>
      </c>
      <c r="U30">
        <v>333.78345000000002</v>
      </c>
      <c r="V30">
        <v>10.027953</v>
      </c>
      <c r="W30">
        <v>30.989457000000002</v>
      </c>
      <c r="X30">
        <v>142.85739000000001</v>
      </c>
      <c r="Y30">
        <v>0</v>
      </c>
      <c r="Z30">
        <v>12.562973</v>
      </c>
      <c r="AA30">
        <v>40.601244999999999</v>
      </c>
      <c r="AB30">
        <v>46.719884999999998</v>
      </c>
      <c r="AC30">
        <v>33.552945999999999</v>
      </c>
      <c r="AD30">
        <v>41.938361</v>
      </c>
      <c r="AE30">
        <v>57.003666000000003</v>
      </c>
      <c r="AF30">
        <v>37.757165999999998</v>
      </c>
      <c r="AG30">
        <v>47.562930999999999</v>
      </c>
      <c r="AH30">
        <v>173.357832</v>
      </c>
      <c r="AI30">
        <v>56.632486999999998</v>
      </c>
      <c r="AJ30">
        <v>0</v>
      </c>
      <c r="AK30">
        <v>65.333899000000002</v>
      </c>
      <c r="AL30">
        <v>74.996758</v>
      </c>
      <c r="AM30">
        <v>0</v>
      </c>
      <c r="AN30">
        <v>1.147445</v>
      </c>
      <c r="AO30">
        <v>8.7511949999999992</v>
      </c>
      <c r="AP30">
        <v>11.599481000000001</v>
      </c>
      <c r="AQ30">
        <v>63.861829</v>
      </c>
      <c r="AR30">
        <v>35.094946</v>
      </c>
      <c r="AS30">
        <v>36.499938</v>
      </c>
      <c r="AT30">
        <v>14.4495</v>
      </c>
      <c r="AU30">
        <v>0</v>
      </c>
      <c r="AV30">
        <v>0</v>
      </c>
      <c r="AW30">
        <v>0</v>
      </c>
      <c r="AX30">
        <v>0</v>
      </c>
      <c r="AY30">
        <v>8.0345490000000002</v>
      </c>
      <c r="AZ30">
        <v>9.8368839999999995</v>
      </c>
      <c r="BA30">
        <v>6.4979550000000001</v>
      </c>
      <c r="BB30">
        <v>2.8390390000000001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2279.1661369999997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230.03604000000001</v>
      </c>
      <c r="L31">
        <v>115.451505</v>
      </c>
      <c r="M31">
        <v>64.420399000000003</v>
      </c>
      <c r="N31">
        <v>95.887748999999999</v>
      </c>
      <c r="O31">
        <v>92.408984000000004</v>
      </c>
      <c r="P31">
        <v>129.75275300000001</v>
      </c>
      <c r="Q31">
        <v>6.45411</v>
      </c>
      <c r="R31">
        <v>23.793510000000001</v>
      </c>
      <c r="S31">
        <v>14.882985</v>
      </c>
      <c r="T31">
        <v>1.647243</v>
      </c>
      <c r="U31">
        <v>333.78345000000002</v>
      </c>
      <c r="V31">
        <v>10.027953</v>
      </c>
      <c r="W31">
        <v>25.085294999999999</v>
      </c>
      <c r="X31">
        <v>114.79318600000001</v>
      </c>
      <c r="Y31">
        <v>0</v>
      </c>
      <c r="Z31">
        <v>12.562973</v>
      </c>
      <c r="AA31">
        <v>40.601244999999999</v>
      </c>
      <c r="AB31">
        <v>46.719884999999998</v>
      </c>
      <c r="AC31">
        <v>33.552945999999999</v>
      </c>
      <c r="AD31">
        <v>41.938361</v>
      </c>
      <c r="AE31">
        <v>57.003666000000003</v>
      </c>
      <c r="AF31">
        <v>37.757165999999998</v>
      </c>
      <c r="AG31">
        <v>47.562930999999999</v>
      </c>
      <c r="AH31">
        <v>173.357832</v>
      </c>
      <c r="AI31">
        <v>75.509983000000005</v>
      </c>
      <c r="AJ31">
        <v>0</v>
      </c>
      <c r="AK31">
        <v>65.333899000000002</v>
      </c>
      <c r="AL31">
        <v>74.996758</v>
      </c>
      <c r="AM31">
        <v>0</v>
      </c>
      <c r="AN31">
        <v>1.147445</v>
      </c>
      <c r="AO31">
        <v>8.6945530000000009</v>
      </c>
      <c r="AP31">
        <v>11.599481000000001</v>
      </c>
      <c r="AQ31">
        <v>63.861829</v>
      </c>
      <c r="AR31">
        <v>35.094946</v>
      </c>
      <c r="AS31">
        <v>36.499938</v>
      </c>
      <c r="AT31">
        <v>14.4495</v>
      </c>
      <c r="AU31">
        <v>0</v>
      </c>
      <c r="AV31">
        <v>0</v>
      </c>
      <c r="AW31">
        <v>0</v>
      </c>
      <c r="AX31">
        <v>0</v>
      </c>
      <c r="AY31">
        <v>8.0345490000000002</v>
      </c>
      <c r="AZ31">
        <v>9.8368839999999995</v>
      </c>
      <c r="BA31">
        <v>6.4979550000000001</v>
      </c>
      <c r="BB31">
        <v>2.8390390000000001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2163.8789260000003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230.03604000000001</v>
      </c>
      <c r="L32">
        <v>115.451505</v>
      </c>
      <c r="M32">
        <v>64.420399000000003</v>
      </c>
      <c r="N32">
        <v>95.887748999999999</v>
      </c>
      <c r="O32">
        <v>92.408984000000004</v>
      </c>
      <c r="P32">
        <v>129.75275300000001</v>
      </c>
      <c r="Q32">
        <v>6.45411</v>
      </c>
      <c r="R32">
        <v>23.793510000000001</v>
      </c>
      <c r="S32">
        <v>14.882985</v>
      </c>
      <c r="T32">
        <v>1.647243</v>
      </c>
      <c r="U32">
        <v>333.78345000000002</v>
      </c>
      <c r="V32">
        <v>10.027953</v>
      </c>
      <c r="W32">
        <v>25.085294999999999</v>
      </c>
      <c r="X32">
        <v>114.79318600000001</v>
      </c>
      <c r="Y32">
        <v>0</v>
      </c>
      <c r="Z32">
        <v>12.562973</v>
      </c>
      <c r="AA32">
        <v>40.601244999999999</v>
      </c>
      <c r="AB32">
        <v>46.719884999999998</v>
      </c>
      <c r="AC32">
        <v>33.552945999999999</v>
      </c>
      <c r="AD32">
        <v>41.938361</v>
      </c>
      <c r="AE32">
        <v>57.003666000000003</v>
      </c>
      <c r="AF32">
        <v>37.757165999999998</v>
      </c>
      <c r="AG32">
        <v>47.562930999999999</v>
      </c>
      <c r="AH32">
        <v>173.357832</v>
      </c>
      <c r="AI32">
        <v>7.3487600000000004</v>
      </c>
      <c r="AJ32">
        <v>0</v>
      </c>
      <c r="AK32">
        <v>65.333899000000002</v>
      </c>
      <c r="AL32">
        <v>74.996758</v>
      </c>
      <c r="AM32">
        <v>0</v>
      </c>
      <c r="AN32">
        <v>1.147445</v>
      </c>
      <c r="AO32">
        <v>8.6945530000000009</v>
      </c>
      <c r="AP32">
        <v>11.599481000000001</v>
      </c>
      <c r="AQ32">
        <v>63.861829</v>
      </c>
      <c r="AR32">
        <v>35.094946</v>
      </c>
      <c r="AS32">
        <v>36.499938</v>
      </c>
      <c r="AT32">
        <v>14.4495</v>
      </c>
      <c r="AU32">
        <v>0</v>
      </c>
      <c r="AV32">
        <v>0</v>
      </c>
      <c r="AW32">
        <v>0</v>
      </c>
      <c r="AX32">
        <v>0</v>
      </c>
      <c r="AY32">
        <v>8.0345490000000002</v>
      </c>
      <c r="AZ32">
        <v>9.8368839999999995</v>
      </c>
      <c r="BA32">
        <v>6.4979550000000001</v>
      </c>
      <c r="BB32">
        <v>2.8390390000000001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2095.7177030000003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230.03604000000001</v>
      </c>
      <c r="L33">
        <v>115.451505</v>
      </c>
      <c r="M33">
        <v>64.420399000000003</v>
      </c>
      <c r="N33">
        <v>95.887748999999999</v>
      </c>
      <c r="O33">
        <v>92.408984000000004</v>
      </c>
      <c r="P33">
        <v>129.75275300000001</v>
      </c>
      <c r="Q33">
        <v>6.45411</v>
      </c>
      <c r="R33">
        <v>23.793510000000001</v>
      </c>
      <c r="S33">
        <v>14.882985</v>
      </c>
      <c r="T33">
        <v>1.647243</v>
      </c>
      <c r="U33">
        <v>333.78345000000002</v>
      </c>
      <c r="V33">
        <v>10.027953</v>
      </c>
      <c r="W33">
        <v>25.085294999999999</v>
      </c>
      <c r="X33">
        <v>114.79318600000001</v>
      </c>
      <c r="Y33">
        <v>0</v>
      </c>
      <c r="Z33">
        <v>12.562973</v>
      </c>
      <c r="AA33">
        <v>40.601244999999999</v>
      </c>
      <c r="AB33">
        <v>46.719884999999998</v>
      </c>
      <c r="AC33">
        <v>33.552945999999999</v>
      </c>
      <c r="AD33">
        <v>41.938361</v>
      </c>
      <c r="AE33">
        <v>57.003666000000003</v>
      </c>
      <c r="AF33">
        <v>37.757165999999998</v>
      </c>
      <c r="AG33">
        <v>47.562930999999999</v>
      </c>
      <c r="AH33">
        <v>173.357832</v>
      </c>
      <c r="AI33">
        <v>4.1153060000000004</v>
      </c>
      <c r="AJ33">
        <v>0</v>
      </c>
      <c r="AK33">
        <v>65.333899000000002</v>
      </c>
      <c r="AL33">
        <v>74.996758</v>
      </c>
      <c r="AM33">
        <v>0</v>
      </c>
      <c r="AN33">
        <v>1.147445</v>
      </c>
      <c r="AO33">
        <v>8.5529480000000007</v>
      </c>
      <c r="AP33">
        <v>11.599481000000001</v>
      </c>
      <c r="AQ33">
        <v>63.861829</v>
      </c>
      <c r="AR33">
        <v>35.094946</v>
      </c>
      <c r="AS33">
        <v>36.499938</v>
      </c>
      <c r="AT33">
        <v>14.4495</v>
      </c>
      <c r="AU33">
        <v>0</v>
      </c>
      <c r="AV33">
        <v>0</v>
      </c>
      <c r="AW33">
        <v>0</v>
      </c>
      <c r="AX33">
        <v>0</v>
      </c>
      <c r="AY33">
        <v>8.0345490000000002</v>
      </c>
      <c r="AZ33">
        <v>9.8368839999999995</v>
      </c>
      <c r="BA33">
        <v>6.4979550000000001</v>
      </c>
      <c r="BB33">
        <v>2.8390390000000001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2092.3426439999998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230.03604000000001</v>
      </c>
      <c r="L34">
        <v>115.451505</v>
      </c>
      <c r="M34">
        <v>64.420399000000003</v>
      </c>
      <c r="N34">
        <v>95.887748999999999</v>
      </c>
      <c r="O34">
        <v>92.408984000000004</v>
      </c>
      <c r="P34">
        <v>129.75275300000001</v>
      </c>
      <c r="Q34">
        <v>6.45411</v>
      </c>
      <c r="R34">
        <v>23.793510000000001</v>
      </c>
      <c r="S34">
        <v>14.882985</v>
      </c>
      <c r="T34">
        <v>1.647243</v>
      </c>
      <c r="U34">
        <v>333.78345000000002</v>
      </c>
      <c r="V34">
        <v>10.027953</v>
      </c>
      <c r="W34">
        <v>23.149255</v>
      </c>
      <c r="X34">
        <v>95.528727000000003</v>
      </c>
      <c r="Y34">
        <v>0</v>
      </c>
      <c r="Z34">
        <v>12.562973</v>
      </c>
      <c r="AA34">
        <v>40.601244999999999</v>
      </c>
      <c r="AB34">
        <v>46.719884999999998</v>
      </c>
      <c r="AC34">
        <v>33.552945999999999</v>
      </c>
      <c r="AD34">
        <v>41.938361</v>
      </c>
      <c r="AE34">
        <v>57.003666000000003</v>
      </c>
      <c r="AF34">
        <v>37.757165999999998</v>
      </c>
      <c r="AG34">
        <v>47.562930999999999</v>
      </c>
      <c r="AH34">
        <v>173.357832</v>
      </c>
      <c r="AI34">
        <v>4.1153060000000004</v>
      </c>
      <c r="AJ34">
        <v>0</v>
      </c>
      <c r="AK34">
        <v>65.333899000000002</v>
      </c>
      <c r="AL34">
        <v>74.996758</v>
      </c>
      <c r="AM34">
        <v>0</v>
      </c>
      <c r="AN34">
        <v>1.147445</v>
      </c>
      <c r="AO34">
        <v>8.5529480000000007</v>
      </c>
      <c r="AP34">
        <v>11.599481000000001</v>
      </c>
      <c r="AQ34">
        <v>63.861829</v>
      </c>
      <c r="AR34">
        <v>35.094946</v>
      </c>
      <c r="AS34">
        <v>36.499938</v>
      </c>
      <c r="AT34">
        <v>14.4495</v>
      </c>
      <c r="AU34">
        <v>0</v>
      </c>
      <c r="AV34">
        <v>0</v>
      </c>
      <c r="AW34">
        <v>0</v>
      </c>
      <c r="AX34">
        <v>0</v>
      </c>
      <c r="AY34">
        <v>8.0345490000000002</v>
      </c>
      <c r="AZ34">
        <v>9.8368839999999995</v>
      </c>
      <c r="BA34">
        <v>6.4979550000000001</v>
      </c>
      <c r="BB34">
        <v>2.8390390000000001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2071.1421449999993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230.03604000000001</v>
      </c>
      <c r="L35">
        <v>115.451505</v>
      </c>
      <c r="M35">
        <v>64.420399000000003</v>
      </c>
      <c r="N35">
        <v>95.887748999999999</v>
      </c>
      <c r="O35">
        <v>92.408984000000004</v>
      </c>
      <c r="P35">
        <v>129.75275300000001</v>
      </c>
      <c r="Q35">
        <v>6.45411</v>
      </c>
      <c r="R35">
        <v>23.793510000000001</v>
      </c>
      <c r="S35">
        <v>14.882985</v>
      </c>
      <c r="T35">
        <v>1.647243</v>
      </c>
      <c r="U35">
        <v>333.78345000000002</v>
      </c>
      <c r="V35">
        <v>10.027953</v>
      </c>
      <c r="W35">
        <v>20.094438</v>
      </c>
      <c r="X35">
        <v>95.528727000000003</v>
      </c>
      <c r="Y35">
        <v>0</v>
      </c>
      <c r="Z35">
        <v>12.562973</v>
      </c>
      <c r="AA35">
        <v>40.601244999999999</v>
      </c>
      <c r="AB35">
        <v>46.719884999999998</v>
      </c>
      <c r="AC35">
        <v>33.552945999999999</v>
      </c>
      <c r="AD35">
        <v>41.938361</v>
      </c>
      <c r="AE35">
        <v>57.003666000000003</v>
      </c>
      <c r="AF35">
        <v>37.757165999999998</v>
      </c>
      <c r="AG35">
        <v>47.562930999999999</v>
      </c>
      <c r="AH35">
        <v>173.357832</v>
      </c>
      <c r="AI35">
        <v>4.1153060000000004</v>
      </c>
      <c r="AJ35">
        <v>0</v>
      </c>
      <c r="AK35">
        <v>65.333899000000002</v>
      </c>
      <c r="AL35">
        <v>74.996758</v>
      </c>
      <c r="AM35">
        <v>0</v>
      </c>
      <c r="AN35">
        <v>1.147445</v>
      </c>
      <c r="AO35">
        <v>8.5529480000000007</v>
      </c>
      <c r="AP35">
        <v>5.552943</v>
      </c>
      <c r="AQ35">
        <v>63.861829</v>
      </c>
      <c r="AR35">
        <v>35.094946</v>
      </c>
      <c r="AS35">
        <v>36.499938</v>
      </c>
      <c r="AT35">
        <v>14.4495</v>
      </c>
      <c r="AU35">
        <v>0</v>
      </c>
      <c r="AV35">
        <v>0</v>
      </c>
      <c r="AW35">
        <v>0</v>
      </c>
      <c r="AX35">
        <v>0</v>
      </c>
      <c r="AY35">
        <v>8.0345490000000002</v>
      </c>
      <c r="AZ35">
        <v>9.8368839999999995</v>
      </c>
      <c r="BA35">
        <v>6.4979550000000001</v>
      </c>
      <c r="BB35">
        <v>2.8390390000000001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2062.0407899999996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230.03604000000001</v>
      </c>
      <c r="L36">
        <v>115.451505</v>
      </c>
      <c r="M36">
        <v>64.420399000000003</v>
      </c>
      <c r="N36">
        <v>95.887748999999999</v>
      </c>
      <c r="O36">
        <v>92.408984000000004</v>
      </c>
      <c r="P36">
        <v>129.75275300000001</v>
      </c>
      <c r="Q36">
        <v>6.45411</v>
      </c>
      <c r="R36">
        <v>23.793510000000001</v>
      </c>
      <c r="S36">
        <v>14.882985</v>
      </c>
      <c r="T36">
        <v>1.647243</v>
      </c>
      <c r="U36">
        <v>333.78345000000002</v>
      </c>
      <c r="V36">
        <v>10.027953</v>
      </c>
      <c r="W36">
        <v>20.094438</v>
      </c>
      <c r="X36">
        <v>95.528727000000003</v>
      </c>
      <c r="Y36">
        <v>0</v>
      </c>
      <c r="Z36">
        <v>12.562973</v>
      </c>
      <c r="AA36">
        <v>40.601244999999999</v>
      </c>
      <c r="AB36">
        <v>46.719884999999998</v>
      </c>
      <c r="AC36">
        <v>33.552945999999999</v>
      </c>
      <c r="AD36">
        <v>41.938361</v>
      </c>
      <c r="AE36">
        <v>57.003666000000003</v>
      </c>
      <c r="AF36">
        <v>37.757165999999998</v>
      </c>
      <c r="AG36">
        <v>47.562930999999999</v>
      </c>
      <c r="AH36">
        <v>173.357832</v>
      </c>
      <c r="AI36">
        <v>4.1153060000000004</v>
      </c>
      <c r="AJ36">
        <v>0</v>
      </c>
      <c r="AK36">
        <v>65.333899000000002</v>
      </c>
      <c r="AL36">
        <v>74.996758</v>
      </c>
      <c r="AM36">
        <v>0</v>
      </c>
      <c r="AN36">
        <v>1.147445</v>
      </c>
      <c r="AO36">
        <v>8.6945530000000009</v>
      </c>
      <c r="AP36">
        <v>5.552943</v>
      </c>
      <c r="AQ36">
        <v>63.861829</v>
      </c>
      <c r="AR36">
        <v>35.094946</v>
      </c>
      <c r="AS36">
        <v>36.499938</v>
      </c>
      <c r="AT36">
        <v>14.4495</v>
      </c>
      <c r="AU36">
        <v>0</v>
      </c>
      <c r="AV36">
        <v>0</v>
      </c>
      <c r="AW36">
        <v>0</v>
      </c>
      <c r="AX36">
        <v>0</v>
      </c>
      <c r="AY36">
        <v>8.0345490000000002</v>
      </c>
      <c r="AZ36">
        <v>9.8368839999999995</v>
      </c>
      <c r="BA36">
        <v>6.4979550000000001</v>
      </c>
      <c r="BB36">
        <v>2.8390390000000001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2062.1823949999998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230.03604000000001</v>
      </c>
      <c r="L37">
        <v>115.451505</v>
      </c>
      <c r="M37">
        <v>64.420399000000003</v>
      </c>
      <c r="N37">
        <v>95.887748999999999</v>
      </c>
      <c r="O37">
        <v>92.408984000000004</v>
      </c>
      <c r="P37">
        <v>129.75275300000001</v>
      </c>
      <c r="Q37">
        <v>6.45411</v>
      </c>
      <c r="R37">
        <v>23.793510000000001</v>
      </c>
      <c r="S37">
        <v>14.882985</v>
      </c>
      <c r="T37">
        <v>1.647243</v>
      </c>
      <c r="U37">
        <v>333.78345000000002</v>
      </c>
      <c r="V37">
        <v>10.027953</v>
      </c>
      <c r="W37">
        <v>20.094438</v>
      </c>
      <c r="X37">
        <v>78.576380999999998</v>
      </c>
      <c r="Y37">
        <v>0</v>
      </c>
      <c r="Z37">
        <v>12.562973</v>
      </c>
      <c r="AA37">
        <v>27.067496999999999</v>
      </c>
      <c r="AB37">
        <v>46.719884999999998</v>
      </c>
      <c r="AC37">
        <v>22.346088000000002</v>
      </c>
      <c r="AD37">
        <v>41.938361</v>
      </c>
      <c r="AE37">
        <v>57.003666000000003</v>
      </c>
      <c r="AF37">
        <v>37.757165999999998</v>
      </c>
      <c r="AG37">
        <v>47.562930999999999</v>
      </c>
      <c r="AH37">
        <v>173.357832</v>
      </c>
      <c r="AI37">
        <v>4.1153060000000004</v>
      </c>
      <c r="AJ37">
        <v>0</v>
      </c>
      <c r="AK37">
        <v>65.333899000000002</v>
      </c>
      <c r="AL37">
        <v>74.996758</v>
      </c>
      <c r="AM37">
        <v>0</v>
      </c>
      <c r="AN37">
        <v>1.147445</v>
      </c>
      <c r="AO37">
        <v>8.6662320000000008</v>
      </c>
      <c r="AP37">
        <v>5.552943</v>
      </c>
      <c r="AQ37">
        <v>63.861829</v>
      </c>
      <c r="AR37">
        <v>35.094946</v>
      </c>
      <c r="AS37">
        <v>36.499938</v>
      </c>
      <c r="AT37">
        <v>14.4495</v>
      </c>
      <c r="AU37">
        <v>0</v>
      </c>
      <c r="AV37">
        <v>0</v>
      </c>
      <c r="AW37">
        <v>0</v>
      </c>
      <c r="AX37">
        <v>0</v>
      </c>
      <c r="AY37">
        <v>8.0345490000000002</v>
      </c>
      <c r="AZ37">
        <v>9.8368839999999995</v>
      </c>
      <c r="BA37">
        <v>6.4979550000000001</v>
      </c>
      <c r="BB37">
        <v>2.8390390000000001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2020.4611219999999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230.03604000000001</v>
      </c>
      <c r="L38">
        <v>115.451505</v>
      </c>
      <c r="M38">
        <v>64.420399000000003</v>
      </c>
      <c r="N38">
        <v>95.887748999999999</v>
      </c>
      <c r="O38">
        <v>92.408984000000004</v>
      </c>
      <c r="P38">
        <v>129.75275300000001</v>
      </c>
      <c r="Q38">
        <v>6.45411</v>
      </c>
      <c r="R38">
        <v>23.793510000000001</v>
      </c>
      <c r="S38">
        <v>14.882985</v>
      </c>
      <c r="T38">
        <v>1.647243</v>
      </c>
      <c r="U38">
        <v>333.78345000000002</v>
      </c>
      <c r="V38">
        <v>10.027953</v>
      </c>
      <c r="W38">
        <v>20.094438</v>
      </c>
      <c r="X38">
        <v>78.576380999999998</v>
      </c>
      <c r="Y38">
        <v>0</v>
      </c>
      <c r="Z38">
        <v>12.562973</v>
      </c>
      <c r="AA38">
        <v>27.067496999999999</v>
      </c>
      <c r="AB38">
        <v>46.719884999999998</v>
      </c>
      <c r="AC38">
        <v>22.346088000000002</v>
      </c>
      <c r="AD38">
        <v>41.938361</v>
      </c>
      <c r="AE38">
        <v>57.003666000000003</v>
      </c>
      <c r="AF38">
        <v>37.757165999999998</v>
      </c>
      <c r="AG38">
        <v>47.562930999999999</v>
      </c>
      <c r="AH38">
        <v>173.357832</v>
      </c>
      <c r="AI38">
        <v>4.1153060000000004</v>
      </c>
      <c r="AJ38">
        <v>0</v>
      </c>
      <c r="AK38">
        <v>65.333899000000002</v>
      </c>
      <c r="AL38">
        <v>74.996758</v>
      </c>
      <c r="AM38">
        <v>0</v>
      </c>
      <c r="AN38">
        <v>1.147445</v>
      </c>
      <c r="AO38">
        <v>8.6662320000000008</v>
      </c>
      <c r="AP38">
        <v>11.599481000000001</v>
      </c>
      <c r="AQ38">
        <v>63.861829</v>
      </c>
      <c r="AR38">
        <v>35.094946</v>
      </c>
      <c r="AS38">
        <v>36.499938</v>
      </c>
      <c r="AT38">
        <v>14.4495</v>
      </c>
      <c r="AU38">
        <v>0</v>
      </c>
      <c r="AV38">
        <v>0</v>
      </c>
      <c r="AW38">
        <v>0</v>
      </c>
      <c r="AX38">
        <v>0</v>
      </c>
      <c r="AY38">
        <v>8.0345490000000002</v>
      </c>
      <c r="AZ38">
        <v>9.8368839999999995</v>
      </c>
      <c r="BA38">
        <v>6.4979550000000001</v>
      </c>
      <c r="BB38">
        <v>2.8390390000000001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2026.50766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230.03604000000001</v>
      </c>
      <c r="L39">
        <v>115.451505</v>
      </c>
      <c r="M39">
        <v>64.420399000000003</v>
      </c>
      <c r="N39">
        <v>95.887748999999999</v>
      </c>
      <c r="O39">
        <v>92.408984000000004</v>
      </c>
      <c r="P39">
        <v>129.75275300000001</v>
      </c>
      <c r="Q39">
        <v>6.45411</v>
      </c>
      <c r="R39">
        <v>23.793510000000001</v>
      </c>
      <c r="S39">
        <v>14.882985</v>
      </c>
      <c r="T39">
        <v>1.647243</v>
      </c>
      <c r="U39">
        <v>333.78345000000002</v>
      </c>
      <c r="V39">
        <v>10.027953</v>
      </c>
      <c r="W39">
        <v>20.094438</v>
      </c>
      <c r="X39">
        <v>78.576380999999998</v>
      </c>
      <c r="Y39">
        <v>0</v>
      </c>
      <c r="Z39">
        <v>12.562973</v>
      </c>
      <c r="AA39">
        <v>13.533747999999999</v>
      </c>
      <c r="AB39">
        <v>35.465499999999999</v>
      </c>
      <c r="AC39">
        <v>22.346088000000002</v>
      </c>
      <c r="AD39">
        <v>41.938361</v>
      </c>
      <c r="AE39">
        <v>57.003666000000003</v>
      </c>
      <c r="AF39">
        <v>37.757165999999998</v>
      </c>
      <c r="AG39">
        <v>47.562930999999999</v>
      </c>
      <c r="AH39">
        <v>173.357832</v>
      </c>
      <c r="AI39">
        <v>4.1153060000000004</v>
      </c>
      <c r="AJ39">
        <v>0</v>
      </c>
      <c r="AK39">
        <v>65.333899000000002</v>
      </c>
      <c r="AL39">
        <v>74.996758</v>
      </c>
      <c r="AM39">
        <v>0</v>
      </c>
      <c r="AN39">
        <v>1.147445</v>
      </c>
      <c r="AO39">
        <v>9.0627259999999996</v>
      </c>
      <c r="AP39">
        <v>11.599481000000001</v>
      </c>
      <c r="AQ39">
        <v>63.861829</v>
      </c>
      <c r="AR39">
        <v>35.094946</v>
      </c>
      <c r="AS39">
        <v>36.499938</v>
      </c>
      <c r="AT39">
        <v>14.4495</v>
      </c>
      <c r="AU39">
        <v>0</v>
      </c>
      <c r="AV39">
        <v>0</v>
      </c>
      <c r="AW39">
        <v>0</v>
      </c>
      <c r="AX39">
        <v>0</v>
      </c>
      <c r="AY39">
        <v>8.0345490000000002</v>
      </c>
      <c r="AZ39">
        <v>9.8368839999999995</v>
      </c>
      <c r="BA39">
        <v>6.4979550000000001</v>
      </c>
      <c r="BB39">
        <v>2.8390390000000001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2002.1160200000002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230.03604000000001</v>
      </c>
      <c r="L40">
        <v>115.451505</v>
      </c>
      <c r="M40">
        <v>64.420399000000003</v>
      </c>
      <c r="N40">
        <v>95.887748999999999</v>
      </c>
      <c r="O40">
        <v>92.408984000000004</v>
      </c>
      <c r="P40">
        <v>129.75275300000001</v>
      </c>
      <c r="Q40">
        <v>6.45411</v>
      </c>
      <c r="R40">
        <v>23.793510000000001</v>
      </c>
      <c r="S40">
        <v>14.882985</v>
      </c>
      <c r="T40">
        <v>1.647243</v>
      </c>
      <c r="U40">
        <v>333.78345000000002</v>
      </c>
      <c r="V40">
        <v>10.027953</v>
      </c>
      <c r="W40">
        <v>20.094438</v>
      </c>
      <c r="X40">
        <v>78.576380999999998</v>
      </c>
      <c r="Y40">
        <v>0</v>
      </c>
      <c r="Z40">
        <v>12.562973</v>
      </c>
      <c r="AA40">
        <v>13.533747999999999</v>
      </c>
      <c r="AB40">
        <v>35.465499999999999</v>
      </c>
      <c r="AC40">
        <v>22.346088000000002</v>
      </c>
      <c r="AD40">
        <v>41.938361</v>
      </c>
      <c r="AE40">
        <v>57.003666000000003</v>
      </c>
      <c r="AF40">
        <v>37.757165999999998</v>
      </c>
      <c r="AG40">
        <v>47.562930999999999</v>
      </c>
      <c r="AH40">
        <v>173.357832</v>
      </c>
      <c r="AI40">
        <v>4.1153060000000004</v>
      </c>
      <c r="AJ40">
        <v>0</v>
      </c>
      <c r="AK40">
        <v>65.333899000000002</v>
      </c>
      <c r="AL40">
        <v>74.996758</v>
      </c>
      <c r="AM40">
        <v>0</v>
      </c>
      <c r="AN40">
        <v>1.147445</v>
      </c>
      <c r="AO40">
        <v>9.0627259999999996</v>
      </c>
      <c r="AP40">
        <v>11.599481000000001</v>
      </c>
      <c r="AQ40">
        <v>63.861829</v>
      </c>
      <c r="AR40">
        <v>35.094946</v>
      </c>
      <c r="AS40">
        <v>36.499938</v>
      </c>
      <c r="AT40">
        <v>14.4495</v>
      </c>
      <c r="AU40">
        <v>0</v>
      </c>
      <c r="AV40">
        <v>0</v>
      </c>
      <c r="AW40">
        <v>0</v>
      </c>
      <c r="AX40">
        <v>0</v>
      </c>
      <c r="AY40">
        <v>8.0345490000000002</v>
      </c>
      <c r="AZ40">
        <v>9.8368839999999995</v>
      </c>
      <c r="BA40">
        <v>6.4979550000000001</v>
      </c>
      <c r="BB40">
        <v>2.8390390000000001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2002.1160200000002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230.03604000000001</v>
      </c>
      <c r="L41">
        <v>115.451505</v>
      </c>
      <c r="M41">
        <v>64.420399000000003</v>
      </c>
      <c r="N41">
        <v>95.887748999999999</v>
      </c>
      <c r="O41">
        <v>92.408984000000004</v>
      </c>
      <c r="P41">
        <v>129.75275300000001</v>
      </c>
      <c r="Q41">
        <v>6.45411</v>
      </c>
      <c r="R41">
        <v>23.793510000000001</v>
      </c>
      <c r="S41">
        <v>14.882985</v>
      </c>
      <c r="T41">
        <v>1.647243</v>
      </c>
      <c r="U41">
        <v>333.78345000000002</v>
      </c>
      <c r="V41">
        <v>10.027953</v>
      </c>
      <c r="W41">
        <v>20.094438</v>
      </c>
      <c r="X41">
        <v>78.576380999999998</v>
      </c>
      <c r="Y41">
        <v>0</v>
      </c>
      <c r="Z41">
        <v>6.2814870000000003</v>
      </c>
      <c r="AA41">
        <v>13.533747999999999</v>
      </c>
      <c r="AB41">
        <v>35.465499999999999</v>
      </c>
      <c r="AC41">
        <v>22.346088000000002</v>
      </c>
      <c r="AD41">
        <v>41.938361</v>
      </c>
      <c r="AE41">
        <v>57.003666000000003</v>
      </c>
      <c r="AF41">
        <v>37.757165999999998</v>
      </c>
      <c r="AG41">
        <v>47.562930999999999</v>
      </c>
      <c r="AH41">
        <v>173.357832</v>
      </c>
      <c r="AI41">
        <v>4.1153060000000004</v>
      </c>
      <c r="AJ41">
        <v>0</v>
      </c>
      <c r="AK41">
        <v>65.333899000000002</v>
      </c>
      <c r="AL41">
        <v>74.996758</v>
      </c>
      <c r="AM41">
        <v>0</v>
      </c>
      <c r="AN41">
        <v>1.147445</v>
      </c>
      <c r="AO41">
        <v>9.0627259999999996</v>
      </c>
      <c r="AP41">
        <v>11.599481000000001</v>
      </c>
      <c r="AQ41">
        <v>63.861829</v>
      </c>
      <c r="AR41">
        <v>35.094946</v>
      </c>
      <c r="AS41">
        <v>36.499938</v>
      </c>
      <c r="AT41">
        <v>14.4495</v>
      </c>
      <c r="AU41">
        <v>0</v>
      </c>
      <c r="AV41">
        <v>0</v>
      </c>
      <c r="AW41">
        <v>0</v>
      </c>
      <c r="AX41">
        <v>0</v>
      </c>
      <c r="AY41">
        <v>8.0345490000000002</v>
      </c>
      <c r="AZ41">
        <v>9.8368839999999995</v>
      </c>
      <c r="BA41">
        <v>6.4979550000000001</v>
      </c>
      <c r="BB41">
        <v>2.8390390000000001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1995.8345340000001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230.03604000000001</v>
      </c>
      <c r="L42">
        <v>115.451505</v>
      </c>
      <c r="M42">
        <v>64.420399000000003</v>
      </c>
      <c r="N42">
        <v>95.887748999999999</v>
      </c>
      <c r="O42">
        <v>92.408984000000004</v>
      </c>
      <c r="P42">
        <v>129.75275300000001</v>
      </c>
      <c r="Q42">
        <v>6.45411</v>
      </c>
      <c r="R42">
        <v>23.793510000000001</v>
      </c>
      <c r="S42">
        <v>14.882985</v>
      </c>
      <c r="T42">
        <v>1.647243</v>
      </c>
      <c r="U42">
        <v>333.78345000000002</v>
      </c>
      <c r="V42">
        <v>10.027953</v>
      </c>
      <c r="W42">
        <v>20.094438</v>
      </c>
      <c r="X42">
        <v>78.576380999999998</v>
      </c>
      <c r="Y42">
        <v>0</v>
      </c>
      <c r="Z42">
        <v>6.2814870000000003</v>
      </c>
      <c r="AA42">
        <v>13.533747999999999</v>
      </c>
      <c r="AB42">
        <v>35.465499999999999</v>
      </c>
      <c r="AC42">
        <v>22.346088000000002</v>
      </c>
      <c r="AD42">
        <v>41.938361</v>
      </c>
      <c r="AE42">
        <v>57.003666000000003</v>
      </c>
      <c r="AF42">
        <v>37.757165999999998</v>
      </c>
      <c r="AG42">
        <v>47.562930999999999</v>
      </c>
      <c r="AH42">
        <v>173.357832</v>
      </c>
      <c r="AI42">
        <v>4.1153060000000004</v>
      </c>
      <c r="AJ42">
        <v>0</v>
      </c>
      <c r="AK42">
        <v>65.333899000000002</v>
      </c>
      <c r="AL42">
        <v>74.996758</v>
      </c>
      <c r="AM42">
        <v>0</v>
      </c>
      <c r="AN42">
        <v>1.147445</v>
      </c>
      <c r="AO42">
        <v>9.0627259999999996</v>
      </c>
      <c r="AP42">
        <v>11.599481000000001</v>
      </c>
      <c r="AQ42">
        <v>63.861829</v>
      </c>
      <c r="AR42">
        <v>35.094946</v>
      </c>
      <c r="AS42">
        <v>36.499938</v>
      </c>
      <c r="AT42">
        <v>14.4495</v>
      </c>
      <c r="AU42">
        <v>0</v>
      </c>
      <c r="AV42">
        <v>0</v>
      </c>
      <c r="AW42">
        <v>0</v>
      </c>
      <c r="AX42">
        <v>0</v>
      </c>
      <c r="AY42">
        <v>8.0345490000000002</v>
      </c>
      <c r="AZ42">
        <v>9.8368839999999995</v>
      </c>
      <c r="BA42">
        <v>6.4979550000000001</v>
      </c>
      <c r="BB42">
        <v>2.8390390000000001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1995.8345340000001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230.03604000000001</v>
      </c>
      <c r="L43">
        <v>115.451505</v>
      </c>
      <c r="M43">
        <v>64.420399000000003</v>
      </c>
      <c r="N43">
        <v>95.887748999999999</v>
      </c>
      <c r="O43">
        <v>92.408984000000004</v>
      </c>
      <c r="P43">
        <v>129.75275300000001</v>
      </c>
      <c r="Q43">
        <v>6.45411</v>
      </c>
      <c r="R43">
        <v>23.793510000000001</v>
      </c>
      <c r="S43">
        <v>14.882985</v>
      </c>
      <c r="T43">
        <v>1.647243</v>
      </c>
      <c r="U43">
        <v>333.78345000000002</v>
      </c>
      <c r="V43">
        <v>10.027953</v>
      </c>
      <c r="W43">
        <v>20.094438</v>
      </c>
      <c r="X43">
        <v>78.576380999999998</v>
      </c>
      <c r="Y43">
        <v>0</v>
      </c>
      <c r="Z43">
        <v>0</v>
      </c>
      <c r="AA43">
        <v>0</v>
      </c>
      <c r="AB43">
        <v>35.465499999999999</v>
      </c>
      <c r="AC43">
        <v>22.346088000000002</v>
      </c>
      <c r="AD43">
        <v>41.938361</v>
      </c>
      <c r="AE43">
        <v>57.003666000000003</v>
      </c>
      <c r="AF43">
        <v>37.757165999999998</v>
      </c>
      <c r="AG43">
        <v>47.562930999999999</v>
      </c>
      <c r="AH43">
        <v>173.357832</v>
      </c>
      <c r="AI43">
        <v>4.1153060000000004</v>
      </c>
      <c r="AJ43">
        <v>0</v>
      </c>
      <c r="AK43">
        <v>65.333899000000002</v>
      </c>
      <c r="AL43">
        <v>74.996758</v>
      </c>
      <c r="AM43">
        <v>0</v>
      </c>
      <c r="AN43">
        <v>1.1683079999999999</v>
      </c>
      <c r="AO43">
        <v>8.9211209999999994</v>
      </c>
      <c r="AP43">
        <v>11.599481000000001</v>
      </c>
      <c r="AQ43">
        <v>62.940745999999997</v>
      </c>
      <c r="AR43">
        <v>25.523596999999999</v>
      </c>
      <c r="AS43">
        <v>36.499938</v>
      </c>
      <c r="AT43">
        <v>14.4495</v>
      </c>
      <c r="AU43">
        <v>0</v>
      </c>
      <c r="AV43">
        <v>0</v>
      </c>
      <c r="AW43">
        <v>0</v>
      </c>
      <c r="AX43">
        <v>0</v>
      </c>
      <c r="AY43">
        <v>8.0345490000000002</v>
      </c>
      <c r="AZ43">
        <v>9.8368839999999995</v>
      </c>
      <c r="BA43">
        <v>6.4979550000000001</v>
      </c>
      <c r="BB43">
        <v>2.8390390000000001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1965.4061250000002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230.03604000000001</v>
      </c>
      <c r="L44">
        <v>115.451505</v>
      </c>
      <c r="M44">
        <v>64.420399000000003</v>
      </c>
      <c r="N44">
        <v>95.887748999999999</v>
      </c>
      <c r="O44">
        <v>92.408984000000004</v>
      </c>
      <c r="P44">
        <v>129.75275300000001</v>
      </c>
      <c r="Q44">
        <v>6.45411</v>
      </c>
      <c r="R44">
        <v>23.793510000000001</v>
      </c>
      <c r="S44">
        <v>14.882985</v>
      </c>
      <c r="T44">
        <v>1.647243</v>
      </c>
      <c r="U44">
        <v>333.78345000000002</v>
      </c>
      <c r="V44">
        <v>10.027953</v>
      </c>
      <c r="W44">
        <v>20.094438</v>
      </c>
      <c r="X44">
        <v>78.576380999999998</v>
      </c>
      <c r="Y44">
        <v>0</v>
      </c>
      <c r="Z44">
        <v>0</v>
      </c>
      <c r="AA44">
        <v>0</v>
      </c>
      <c r="AB44">
        <v>35.465499999999999</v>
      </c>
      <c r="AC44">
        <v>22.346088000000002</v>
      </c>
      <c r="AD44">
        <v>41.938361</v>
      </c>
      <c r="AE44">
        <v>57.003666000000003</v>
      </c>
      <c r="AF44">
        <v>37.757165999999998</v>
      </c>
      <c r="AG44">
        <v>47.562930999999999</v>
      </c>
      <c r="AH44">
        <v>173.357832</v>
      </c>
      <c r="AI44">
        <v>4.1153060000000004</v>
      </c>
      <c r="AJ44">
        <v>0</v>
      </c>
      <c r="AK44">
        <v>65.333899000000002</v>
      </c>
      <c r="AL44">
        <v>74.996758</v>
      </c>
      <c r="AM44">
        <v>0</v>
      </c>
      <c r="AN44">
        <v>1.1683079999999999</v>
      </c>
      <c r="AO44">
        <v>8.9211209999999994</v>
      </c>
      <c r="AP44">
        <v>11.599481000000001</v>
      </c>
      <c r="AQ44">
        <v>62.940745999999997</v>
      </c>
      <c r="AR44">
        <v>25.523596999999999</v>
      </c>
      <c r="AS44">
        <v>36.499938</v>
      </c>
      <c r="AT44">
        <v>14.4495</v>
      </c>
      <c r="AU44">
        <v>0</v>
      </c>
      <c r="AV44">
        <v>0</v>
      </c>
      <c r="AW44">
        <v>0</v>
      </c>
      <c r="AX44">
        <v>0</v>
      </c>
      <c r="AY44">
        <v>8.0345490000000002</v>
      </c>
      <c r="AZ44">
        <v>9.8368839999999995</v>
      </c>
      <c r="BA44">
        <v>6.4979550000000001</v>
      </c>
      <c r="BB44">
        <v>2.8390390000000001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1965.4061250000002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230.03604000000001</v>
      </c>
      <c r="L45">
        <v>115.451505</v>
      </c>
      <c r="M45">
        <v>64.420399000000003</v>
      </c>
      <c r="N45">
        <v>95.887748999999999</v>
      </c>
      <c r="O45">
        <v>92.408984000000004</v>
      </c>
      <c r="P45">
        <v>129.75275300000001</v>
      </c>
      <c r="Q45">
        <v>6.45411</v>
      </c>
      <c r="R45">
        <v>23.793510000000001</v>
      </c>
      <c r="S45">
        <v>14.882985</v>
      </c>
      <c r="T45">
        <v>1.647243</v>
      </c>
      <c r="U45">
        <v>333.78345000000002</v>
      </c>
      <c r="V45">
        <v>10.027953</v>
      </c>
      <c r="W45">
        <v>20.094438</v>
      </c>
      <c r="X45">
        <v>65.022750000000002</v>
      </c>
      <c r="Y45">
        <v>0</v>
      </c>
      <c r="Z45">
        <v>0</v>
      </c>
      <c r="AA45">
        <v>0</v>
      </c>
      <c r="AB45">
        <v>35.465499999999999</v>
      </c>
      <c r="AC45">
        <v>22.346088000000002</v>
      </c>
      <c r="AD45">
        <v>41.938361</v>
      </c>
      <c r="AE45">
        <v>57.003666000000003</v>
      </c>
      <c r="AF45">
        <v>37.757165999999998</v>
      </c>
      <c r="AG45">
        <v>47.562930999999999</v>
      </c>
      <c r="AH45">
        <v>173.357832</v>
      </c>
      <c r="AI45">
        <v>0</v>
      </c>
      <c r="AJ45">
        <v>0</v>
      </c>
      <c r="AK45">
        <v>65.333899000000002</v>
      </c>
      <c r="AL45">
        <v>74.996758</v>
      </c>
      <c r="AM45">
        <v>0</v>
      </c>
      <c r="AN45">
        <v>1.1683079999999999</v>
      </c>
      <c r="AO45">
        <v>8.9211209999999994</v>
      </c>
      <c r="AP45">
        <v>11.599481000000001</v>
      </c>
      <c r="AQ45">
        <v>62.940745999999997</v>
      </c>
      <c r="AR45">
        <v>24.460114000000001</v>
      </c>
      <c r="AS45">
        <v>36.499938</v>
      </c>
      <c r="AT45">
        <v>14.4495</v>
      </c>
      <c r="AU45">
        <v>0</v>
      </c>
      <c r="AV45">
        <v>0</v>
      </c>
      <c r="AW45">
        <v>0</v>
      </c>
      <c r="AX45">
        <v>0</v>
      </c>
      <c r="AY45">
        <v>8.0345490000000002</v>
      </c>
      <c r="AZ45">
        <v>9.8368839999999995</v>
      </c>
      <c r="BA45">
        <v>6.4979550000000001</v>
      </c>
      <c r="BB45">
        <v>2.8390390000000001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1946.6737050000002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230.03604000000001</v>
      </c>
      <c r="L46">
        <v>115.451505</v>
      </c>
      <c r="M46">
        <v>64.420399000000003</v>
      </c>
      <c r="N46">
        <v>95.887748999999999</v>
      </c>
      <c r="O46">
        <v>92.408984000000004</v>
      </c>
      <c r="P46">
        <v>129.75275300000001</v>
      </c>
      <c r="Q46">
        <v>6.45411</v>
      </c>
      <c r="R46">
        <v>23.793510000000001</v>
      </c>
      <c r="S46">
        <v>14.882985</v>
      </c>
      <c r="T46">
        <v>1.647243</v>
      </c>
      <c r="U46">
        <v>333.78345000000002</v>
      </c>
      <c r="V46">
        <v>10.027953</v>
      </c>
      <c r="W46">
        <v>20.094438</v>
      </c>
      <c r="X46">
        <v>65.022750000000002</v>
      </c>
      <c r="Y46">
        <v>0</v>
      </c>
      <c r="Z46">
        <v>0</v>
      </c>
      <c r="AA46">
        <v>0</v>
      </c>
      <c r="AB46">
        <v>35.465499999999999</v>
      </c>
      <c r="AC46">
        <v>22.346088000000002</v>
      </c>
      <c r="AD46">
        <v>41.938361</v>
      </c>
      <c r="AE46">
        <v>57.003666000000003</v>
      </c>
      <c r="AF46">
        <v>37.757165999999998</v>
      </c>
      <c r="AG46">
        <v>47.562930999999999</v>
      </c>
      <c r="AH46">
        <v>173.357832</v>
      </c>
      <c r="AI46">
        <v>0</v>
      </c>
      <c r="AJ46">
        <v>0</v>
      </c>
      <c r="AK46">
        <v>65.333899000000002</v>
      </c>
      <c r="AL46">
        <v>74.996758</v>
      </c>
      <c r="AM46">
        <v>0</v>
      </c>
      <c r="AN46">
        <v>1.1683079999999999</v>
      </c>
      <c r="AO46">
        <v>11.66826</v>
      </c>
      <c r="AP46">
        <v>11.599481000000001</v>
      </c>
      <c r="AQ46">
        <v>62.940745999999997</v>
      </c>
      <c r="AR46">
        <v>24.460114000000001</v>
      </c>
      <c r="AS46">
        <v>36.499938</v>
      </c>
      <c r="AT46">
        <v>14.4495</v>
      </c>
      <c r="AU46">
        <v>0</v>
      </c>
      <c r="AV46">
        <v>0</v>
      </c>
      <c r="AW46">
        <v>0</v>
      </c>
      <c r="AX46">
        <v>0</v>
      </c>
      <c r="AY46">
        <v>8.0345490000000002</v>
      </c>
      <c r="AZ46">
        <v>9.8368839999999995</v>
      </c>
      <c r="BA46">
        <v>6.4979550000000001</v>
      </c>
      <c r="BB46">
        <v>2.8390390000000001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1949.420844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230.03604000000001</v>
      </c>
      <c r="L47">
        <v>115.451505</v>
      </c>
      <c r="M47">
        <v>64.420399000000003</v>
      </c>
      <c r="N47">
        <v>95.887748999999999</v>
      </c>
      <c r="O47">
        <v>92.408984000000004</v>
      </c>
      <c r="P47">
        <v>129.75275300000001</v>
      </c>
      <c r="Q47">
        <v>6.45411</v>
      </c>
      <c r="R47">
        <v>23.793510000000001</v>
      </c>
      <c r="S47">
        <v>14.882985</v>
      </c>
      <c r="T47">
        <v>1.647243</v>
      </c>
      <c r="U47">
        <v>333.78345000000002</v>
      </c>
      <c r="V47">
        <v>10.027953</v>
      </c>
      <c r="W47">
        <v>20.094438</v>
      </c>
      <c r="X47">
        <v>65.022750000000002</v>
      </c>
      <c r="Y47">
        <v>0</v>
      </c>
      <c r="Z47">
        <v>0</v>
      </c>
      <c r="AA47">
        <v>0</v>
      </c>
      <c r="AB47">
        <v>31.14659</v>
      </c>
      <c r="AC47">
        <v>22.346088000000002</v>
      </c>
      <c r="AD47">
        <v>41.938361</v>
      </c>
      <c r="AE47">
        <v>57.003666000000003</v>
      </c>
      <c r="AF47">
        <v>37.757165999999998</v>
      </c>
      <c r="AG47">
        <v>47.562930999999999</v>
      </c>
      <c r="AH47">
        <v>173.357832</v>
      </c>
      <c r="AI47">
        <v>0</v>
      </c>
      <c r="AJ47">
        <v>0</v>
      </c>
      <c r="AK47">
        <v>65.333899000000002</v>
      </c>
      <c r="AL47">
        <v>74.996758</v>
      </c>
      <c r="AM47">
        <v>0</v>
      </c>
      <c r="AN47">
        <v>1.1683079999999999</v>
      </c>
      <c r="AO47">
        <v>11.923149</v>
      </c>
      <c r="AP47">
        <v>11.599481000000001</v>
      </c>
      <c r="AQ47">
        <v>62.940745999999997</v>
      </c>
      <c r="AR47">
        <v>24.460114000000001</v>
      </c>
      <c r="AS47">
        <v>36.499938</v>
      </c>
      <c r="AT47">
        <v>14.4495</v>
      </c>
      <c r="AU47">
        <v>0</v>
      </c>
      <c r="AV47">
        <v>0</v>
      </c>
      <c r="AW47">
        <v>0</v>
      </c>
      <c r="AX47">
        <v>0</v>
      </c>
      <c r="AY47">
        <v>8.0345490000000002</v>
      </c>
      <c r="AZ47">
        <v>9.8368839999999995</v>
      </c>
      <c r="BA47">
        <v>6.4979550000000001</v>
      </c>
      <c r="BB47">
        <v>2.8390390000000001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1945.3568230000001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230.03604000000001</v>
      </c>
      <c r="L48">
        <v>115.451505</v>
      </c>
      <c r="M48">
        <v>64.420399000000003</v>
      </c>
      <c r="N48">
        <v>95.887748999999999</v>
      </c>
      <c r="O48">
        <v>92.408984000000004</v>
      </c>
      <c r="P48">
        <v>129.75275300000001</v>
      </c>
      <c r="Q48">
        <v>6.45411</v>
      </c>
      <c r="R48">
        <v>23.793510000000001</v>
      </c>
      <c r="S48">
        <v>14.882985</v>
      </c>
      <c r="T48">
        <v>1.647243</v>
      </c>
      <c r="U48">
        <v>333.78345000000002</v>
      </c>
      <c r="V48">
        <v>10.027953</v>
      </c>
      <c r="W48">
        <v>20.094438</v>
      </c>
      <c r="X48">
        <v>65.022750000000002</v>
      </c>
      <c r="Y48">
        <v>0</v>
      </c>
      <c r="Z48">
        <v>0</v>
      </c>
      <c r="AA48">
        <v>0</v>
      </c>
      <c r="AB48">
        <v>31.14659</v>
      </c>
      <c r="AC48">
        <v>22.346088000000002</v>
      </c>
      <c r="AD48">
        <v>41.938361</v>
      </c>
      <c r="AE48">
        <v>57.003666000000003</v>
      </c>
      <c r="AF48">
        <v>37.757165999999998</v>
      </c>
      <c r="AG48">
        <v>47.562930999999999</v>
      </c>
      <c r="AH48">
        <v>173.357832</v>
      </c>
      <c r="AI48">
        <v>0</v>
      </c>
      <c r="AJ48">
        <v>0</v>
      </c>
      <c r="AK48">
        <v>65.333899000000002</v>
      </c>
      <c r="AL48">
        <v>74.996758</v>
      </c>
      <c r="AM48">
        <v>0</v>
      </c>
      <c r="AN48">
        <v>1.1683079999999999</v>
      </c>
      <c r="AO48">
        <v>11.923149</v>
      </c>
      <c r="AP48">
        <v>11.599481000000001</v>
      </c>
      <c r="AQ48">
        <v>62.940745999999997</v>
      </c>
      <c r="AR48">
        <v>24.460114000000001</v>
      </c>
      <c r="AS48">
        <v>36.499938</v>
      </c>
      <c r="AT48">
        <v>14.4495</v>
      </c>
      <c r="AU48">
        <v>0</v>
      </c>
      <c r="AV48">
        <v>0</v>
      </c>
      <c r="AW48">
        <v>0</v>
      </c>
      <c r="AX48">
        <v>0</v>
      </c>
      <c r="AY48">
        <v>8.0345490000000002</v>
      </c>
      <c r="AZ48">
        <v>9.8368839999999995</v>
      </c>
      <c r="BA48">
        <v>6.4979550000000001</v>
      </c>
      <c r="BB48">
        <v>2.8390390000000001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1945.3568230000001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226.47183000000001</v>
      </c>
      <c r="L49">
        <v>115.596</v>
      </c>
      <c r="M49">
        <v>64.805718999999996</v>
      </c>
      <c r="N49">
        <v>96.041876999999999</v>
      </c>
      <c r="O49">
        <v>92.563112000000004</v>
      </c>
      <c r="P49">
        <v>129.52156099999999</v>
      </c>
      <c r="Q49">
        <v>6.1169549999999999</v>
      </c>
      <c r="R49">
        <v>23.793510000000001</v>
      </c>
      <c r="S49">
        <v>14.651793</v>
      </c>
      <c r="T49">
        <v>1.647243</v>
      </c>
      <c r="U49">
        <v>333.78345000000002</v>
      </c>
      <c r="V49">
        <v>8.5348380000000006</v>
      </c>
      <c r="W49">
        <v>19.872879000000001</v>
      </c>
      <c r="X49">
        <v>66.833753999999999</v>
      </c>
      <c r="Y49">
        <v>0</v>
      </c>
      <c r="Z49">
        <v>6.2814870000000003</v>
      </c>
      <c r="AA49">
        <v>0</v>
      </c>
      <c r="AB49">
        <v>31.14659</v>
      </c>
      <c r="AC49">
        <v>22.346088000000002</v>
      </c>
      <c r="AD49">
        <v>41.938361</v>
      </c>
      <c r="AE49">
        <v>57.003666000000003</v>
      </c>
      <c r="AF49">
        <v>37.757165999999998</v>
      </c>
      <c r="AG49">
        <v>47.562930999999999</v>
      </c>
      <c r="AH49">
        <v>173.357832</v>
      </c>
      <c r="AI49">
        <v>0</v>
      </c>
      <c r="AJ49">
        <v>0</v>
      </c>
      <c r="AK49">
        <v>65.333899000000002</v>
      </c>
      <c r="AL49">
        <v>74.996758</v>
      </c>
      <c r="AM49">
        <v>0</v>
      </c>
      <c r="AN49">
        <v>1.1683079999999999</v>
      </c>
      <c r="AO49">
        <v>11.696581</v>
      </c>
      <c r="AP49">
        <v>11.599481000000001</v>
      </c>
      <c r="AQ49">
        <v>62.940745999999997</v>
      </c>
      <c r="AR49">
        <v>24.460114000000001</v>
      </c>
      <c r="AS49">
        <v>36.499938</v>
      </c>
      <c r="AT49">
        <v>14.4495</v>
      </c>
      <c r="AU49">
        <v>0</v>
      </c>
      <c r="AV49">
        <v>0</v>
      </c>
      <c r="AW49">
        <v>0</v>
      </c>
      <c r="AX49">
        <v>0</v>
      </c>
      <c r="AY49">
        <v>8.0345490000000002</v>
      </c>
      <c r="AZ49">
        <v>9.8368839999999995</v>
      </c>
      <c r="BA49">
        <v>6.4979550000000001</v>
      </c>
      <c r="BB49">
        <v>2.8390390000000001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1947.9823939999999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226.47183000000001</v>
      </c>
      <c r="L50">
        <v>115.596</v>
      </c>
      <c r="M50">
        <v>64.805718999999996</v>
      </c>
      <c r="N50">
        <v>96.041876999999999</v>
      </c>
      <c r="O50">
        <v>92.563112000000004</v>
      </c>
      <c r="P50">
        <v>129.52156099999999</v>
      </c>
      <c r="Q50">
        <v>6.1169549999999999</v>
      </c>
      <c r="R50">
        <v>23.793510000000001</v>
      </c>
      <c r="S50">
        <v>14.651793</v>
      </c>
      <c r="T50">
        <v>1.647243</v>
      </c>
      <c r="U50">
        <v>333.78345000000002</v>
      </c>
      <c r="V50">
        <v>8.5348380000000006</v>
      </c>
      <c r="W50">
        <v>19.872879000000001</v>
      </c>
      <c r="X50">
        <v>66.833753999999999</v>
      </c>
      <c r="Y50">
        <v>0</v>
      </c>
      <c r="Z50">
        <v>6.2814870000000003</v>
      </c>
      <c r="AA50">
        <v>0</v>
      </c>
      <c r="AB50">
        <v>31.14659</v>
      </c>
      <c r="AC50">
        <v>22.346088000000002</v>
      </c>
      <c r="AD50">
        <v>41.938361</v>
      </c>
      <c r="AE50">
        <v>57.003666000000003</v>
      </c>
      <c r="AF50">
        <v>37.757165999999998</v>
      </c>
      <c r="AG50">
        <v>47.562930999999999</v>
      </c>
      <c r="AH50">
        <v>173.357832</v>
      </c>
      <c r="AI50">
        <v>0</v>
      </c>
      <c r="AJ50">
        <v>0</v>
      </c>
      <c r="AK50">
        <v>65.333899000000002</v>
      </c>
      <c r="AL50">
        <v>74.996758</v>
      </c>
      <c r="AM50">
        <v>0</v>
      </c>
      <c r="AN50">
        <v>1.1683079999999999</v>
      </c>
      <c r="AO50">
        <v>11.696581</v>
      </c>
      <c r="AP50">
        <v>11.599481000000001</v>
      </c>
      <c r="AQ50">
        <v>62.940745999999997</v>
      </c>
      <c r="AR50">
        <v>24.460114000000001</v>
      </c>
      <c r="AS50">
        <v>36.499938</v>
      </c>
      <c r="AT50">
        <v>14.4495</v>
      </c>
      <c r="AU50">
        <v>0</v>
      </c>
      <c r="AV50">
        <v>0</v>
      </c>
      <c r="AW50">
        <v>0</v>
      </c>
      <c r="AX50">
        <v>0</v>
      </c>
      <c r="AY50">
        <v>8.0345490000000002</v>
      </c>
      <c r="AZ50">
        <v>9.8368839999999995</v>
      </c>
      <c r="BA50">
        <v>6.4979550000000001</v>
      </c>
      <c r="BB50">
        <v>2.8390390000000001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1947.9823939999999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230.2287</v>
      </c>
      <c r="L51">
        <v>115.596</v>
      </c>
      <c r="M51">
        <v>64.805718999999996</v>
      </c>
      <c r="N51">
        <v>82.399429999999995</v>
      </c>
      <c r="O51">
        <v>69.779139999999998</v>
      </c>
      <c r="P51">
        <v>129.52156099999999</v>
      </c>
      <c r="Q51">
        <v>6.1169549999999999</v>
      </c>
      <c r="R51">
        <v>23.793510000000001</v>
      </c>
      <c r="S51">
        <v>14.651793</v>
      </c>
      <c r="T51">
        <v>1.647243</v>
      </c>
      <c r="U51">
        <v>333.78345000000002</v>
      </c>
      <c r="V51">
        <v>8.5348380000000006</v>
      </c>
      <c r="W51">
        <v>19.872879000000001</v>
      </c>
      <c r="X51">
        <v>66.833753999999999</v>
      </c>
      <c r="Y51">
        <v>0</v>
      </c>
      <c r="Z51">
        <v>6.2814870000000003</v>
      </c>
      <c r="AA51">
        <v>0</v>
      </c>
      <c r="AB51">
        <v>28.372399999999999</v>
      </c>
      <c r="AC51">
        <v>22.346088000000002</v>
      </c>
      <c r="AD51">
        <v>41.938361</v>
      </c>
      <c r="AE51">
        <v>57.003666000000003</v>
      </c>
      <c r="AF51">
        <v>37.757165999999998</v>
      </c>
      <c r="AG51">
        <v>47.562930999999999</v>
      </c>
      <c r="AH51">
        <v>173.357832</v>
      </c>
      <c r="AI51">
        <v>0</v>
      </c>
      <c r="AJ51">
        <v>0</v>
      </c>
      <c r="AK51">
        <v>65.333899000000002</v>
      </c>
      <c r="AL51">
        <v>77.235467</v>
      </c>
      <c r="AM51">
        <v>0</v>
      </c>
      <c r="AN51">
        <v>1.1683079999999999</v>
      </c>
      <c r="AO51">
        <v>11.696581</v>
      </c>
      <c r="AP51">
        <v>11.599481000000001</v>
      </c>
      <c r="AQ51">
        <v>62.940745999999997</v>
      </c>
      <c r="AR51">
        <v>24.460114000000001</v>
      </c>
      <c r="AS51">
        <v>36.499938</v>
      </c>
      <c r="AT51">
        <v>14.4495</v>
      </c>
      <c r="AU51">
        <v>0</v>
      </c>
      <c r="AV51">
        <v>0</v>
      </c>
      <c r="AW51">
        <v>0</v>
      </c>
      <c r="AX51">
        <v>0</v>
      </c>
      <c r="AY51">
        <v>8.0345490000000002</v>
      </c>
      <c r="AZ51">
        <v>9.8368839999999995</v>
      </c>
      <c r="BA51">
        <v>6.4979550000000001</v>
      </c>
      <c r="BB51">
        <v>2.8390390000000001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1914.7773639999996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230.2287</v>
      </c>
      <c r="L52">
        <v>115.596</v>
      </c>
      <c r="M52">
        <v>64.805718999999996</v>
      </c>
      <c r="N52">
        <v>82.399429999999995</v>
      </c>
      <c r="O52">
        <v>69.779139999999998</v>
      </c>
      <c r="P52">
        <v>129.52156099999999</v>
      </c>
      <c r="Q52">
        <v>6.1169549999999999</v>
      </c>
      <c r="R52">
        <v>23.793510000000001</v>
      </c>
      <c r="S52">
        <v>14.651793</v>
      </c>
      <c r="T52">
        <v>1.647243</v>
      </c>
      <c r="U52">
        <v>333.78345000000002</v>
      </c>
      <c r="V52">
        <v>8.5348380000000006</v>
      </c>
      <c r="W52">
        <v>19.872879000000001</v>
      </c>
      <c r="X52">
        <v>66.833753999999999</v>
      </c>
      <c r="Y52">
        <v>0</v>
      </c>
      <c r="Z52">
        <v>6.2814870000000003</v>
      </c>
      <c r="AA52">
        <v>0</v>
      </c>
      <c r="AB52">
        <v>28.372399999999999</v>
      </c>
      <c r="AC52">
        <v>22.346088000000002</v>
      </c>
      <c r="AD52">
        <v>41.938361</v>
      </c>
      <c r="AE52">
        <v>57.003666000000003</v>
      </c>
      <c r="AF52">
        <v>37.757165999999998</v>
      </c>
      <c r="AG52">
        <v>47.562930999999999</v>
      </c>
      <c r="AH52">
        <v>173.357832</v>
      </c>
      <c r="AI52">
        <v>0</v>
      </c>
      <c r="AJ52">
        <v>0</v>
      </c>
      <c r="AK52">
        <v>65.333899000000002</v>
      </c>
      <c r="AL52">
        <v>77.235467</v>
      </c>
      <c r="AM52">
        <v>0</v>
      </c>
      <c r="AN52">
        <v>1.1683079999999999</v>
      </c>
      <c r="AO52">
        <v>11.781544</v>
      </c>
      <c r="AP52">
        <v>11.599481000000001</v>
      </c>
      <c r="AQ52">
        <v>62.940745999999997</v>
      </c>
      <c r="AR52">
        <v>24.460114000000001</v>
      </c>
      <c r="AS52">
        <v>36.499938</v>
      </c>
      <c r="AT52">
        <v>14.4495</v>
      </c>
      <c r="AU52">
        <v>0</v>
      </c>
      <c r="AV52">
        <v>0</v>
      </c>
      <c r="AW52">
        <v>0</v>
      </c>
      <c r="AX52">
        <v>0</v>
      </c>
      <c r="AY52">
        <v>8.0345490000000002</v>
      </c>
      <c r="AZ52">
        <v>9.8368839999999995</v>
      </c>
      <c r="BA52">
        <v>6.4979550000000001</v>
      </c>
      <c r="BB52">
        <v>2.8390390000000001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1914.8623269999996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230.2287</v>
      </c>
      <c r="L53">
        <v>115.596</v>
      </c>
      <c r="M53">
        <v>64.805718999999996</v>
      </c>
      <c r="N53">
        <v>82.399429999999995</v>
      </c>
      <c r="O53">
        <v>69.779139999999998</v>
      </c>
      <c r="P53">
        <v>129.52156099999999</v>
      </c>
      <c r="Q53">
        <v>6.1169549999999999</v>
      </c>
      <c r="R53">
        <v>23.793510000000001</v>
      </c>
      <c r="S53">
        <v>14.651793</v>
      </c>
      <c r="T53">
        <v>1.647243</v>
      </c>
      <c r="U53">
        <v>333.78345000000002</v>
      </c>
      <c r="V53">
        <v>8.5348380000000006</v>
      </c>
      <c r="W53">
        <v>19.872879000000001</v>
      </c>
      <c r="X53">
        <v>66.833753999999999</v>
      </c>
      <c r="Y53">
        <v>0</v>
      </c>
      <c r="Z53">
        <v>6.2814870000000003</v>
      </c>
      <c r="AA53">
        <v>0</v>
      </c>
      <c r="AB53">
        <v>28.372399999999999</v>
      </c>
      <c r="AC53">
        <v>22.346088000000002</v>
      </c>
      <c r="AD53">
        <v>41.938361</v>
      </c>
      <c r="AE53">
        <v>57.003666000000003</v>
      </c>
      <c r="AF53">
        <v>37.757165999999998</v>
      </c>
      <c r="AG53">
        <v>47.562930999999999</v>
      </c>
      <c r="AH53">
        <v>173.357832</v>
      </c>
      <c r="AI53">
        <v>0</v>
      </c>
      <c r="AJ53">
        <v>0</v>
      </c>
      <c r="AK53">
        <v>65.333899000000002</v>
      </c>
      <c r="AL53">
        <v>77.235467</v>
      </c>
      <c r="AM53">
        <v>0</v>
      </c>
      <c r="AN53">
        <v>1.1683079999999999</v>
      </c>
      <c r="AO53">
        <v>12.149718</v>
      </c>
      <c r="AP53">
        <v>11.599481000000001</v>
      </c>
      <c r="AQ53">
        <v>62.940745999999997</v>
      </c>
      <c r="AR53">
        <v>24.460114000000001</v>
      </c>
      <c r="AS53">
        <v>36.499938</v>
      </c>
      <c r="AT53">
        <v>14.4495</v>
      </c>
      <c r="AU53">
        <v>0</v>
      </c>
      <c r="AV53">
        <v>0</v>
      </c>
      <c r="AW53">
        <v>0</v>
      </c>
      <c r="AX53">
        <v>0</v>
      </c>
      <c r="AY53">
        <v>8.0345490000000002</v>
      </c>
      <c r="AZ53">
        <v>9.8368839999999995</v>
      </c>
      <c r="BA53">
        <v>6.4979550000000001</v>
      </c>
      <c r="BB53">
        <v>2.8390390000000001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1915.2305009999995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230.2287</v>
      </c>
      <c r="L54">
        <v>115.596</v>
      </c>
      <c r="M54">
        <v>64.805718999999996</v>
      </c>
      <c r="N54">
        <v>82.399429999999995</v>
      </c>
      <c r="O54">
        <v>69.779139999999998</v>
      </c>
      <c r="P54">
        <v>129.52156099999999</v>
      </c>
      <c r="Q54">
        <v>6.1169549999999999</v>
      </c>
      <c r="R54">
        <v>23.793510000000001</v>
      </c>
      <c r="S54">
        <v>14.651793</v>
      </c>
      <c r="T54">
        <v>1.647243</v>
      </c>
      <c r="U54">
        <v>333.78345000000002</v>
      </c>
      <c r="V54">
        <v>8.5348380000000006</v>
      </c>
      <c r="W54">
        <v>19.872879000000001</v>
      </c>
      <c r="X54">
        <v>66.833753999999999</v>
      </c>
      <c r="Y54">
        <v>0</v>
      </c>
      <c r="Z54">
        <v>6.2814870000000003</v>
      </c>
      <c r="AA54">
        <v>0</v>
      </c>
      <c r="AB54">
        <v>28.372399999999999</v>
      </c>
      <c r="AC54">
        <v>22.346088000000002</v>
      </c>
      <c r="AD54">
        <v>41.938361</v>
      </c>
      <c r="AE54">
        <v>57.003666000000003</v>
      </c>
      <c r="AF54">
        <v>37.757165999999998</v>
      </c>
      <c r="AG54">
        <v>47.562930999999999</v>
      </c>
      <c r="AH54">
        <v>173.357832</v>
      </c>
      <c r="AI54">
        <v>0</v>
      </c>
      <c r="AJ54">
        <v>0</v>
      </c>
      <c r="AK54">
        <v>65.333899000000002</v>
      </c>
      <c r="AL54">
        <v>77.235467</v>
      </c>
      <c r="AM54">
        <v>0</v>
      </c>
      <c r="AN54">
        <v>1.1683079999999999</v>
      </c>
      <c r="AO54">
        <v>12.149718</v>
      </c>
      <c r="AP54">
        <v>11.599481000000001</v>
      </c>
      <c r="AQ54">
        <v>62.940745999999997</v>
      </c>
      <c r="AR54">
        <v>24.460114000000001</v>
      </c>
      <c r="AS54">
        <v>36.499938</v>
      </c>
      <c r="AT54">
        <v>14.4495</v>
      </c>
      <c r="AU54">
        <v>0</v>
      </c>
      <c r="AV54">
        <v>0</v>
      </c>
      <c r="AW54">
        <v>0</v>
      </c>
      <c r="AX54">
        <v>0</v>
      </c>
      <c r="AY54">
        <v>8.0345490000000002</v>
      </c>
      <c r="AZ54">
        <v>9.8368839999999995</v>
      </c>
      <c r="BA54">
        <v>6.4979550000000001</v>
      </c>
      <c r="BB54">
        <v>2.8390390000000001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1915.2305009999995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230.2287</v>
      </c>
      <c r="L55">
        <v>115.596</v>
      </c>
      <c r="M55">
        <v>51.430587000000003</v>
      </c>
      <c r="N55">
        <v>65.908985999999999</v>
      </c>
      <c r="O55">
        <v>69.779139999999998</v>
      </c>
      <c r="P55">
        <v>98.153045000000006</v>
      </c>
      <c r="Q55">
        <v>6.1169549999999999</v>
      </c>
      <c r="R55">
        <v>23.793510000000001</v>
      </c>
      <c r="S55">
        <v>14.651793</v>
      </c>
      <c r="T55">
        <v>1.647243</v>
      </c>
      <c r="U55">
        <v>333.78345000000002</v>
      </c>
      <c r="V55">
        <v>8.5348380000000006</v>
      </c>
      <c r="W55">
        <v>19.593522</v>
      </c>
      <c r="X55">
        <v>65.928252000000001</v>
      </c>
      <c r="Y55">
        <v>0</v>
      </c>
      <c r="Z55">
        <v>6.2814870000000003</v>
      </c>
      <c r="AA55">
        <v>0</v>
      </c>
      <c r="AB55">
        <v>28.372399999999999</v>
      </c>
      <c r="AC55">
        <v>22.346088000000002</v>
      </c>
      <c r="AD55">
        <v>41.938361</v>
      </c>
      <c r="AE55">
        <v>57.003666000000003</v>
      </c>
      <c r="AF55">
        <v>37.757165999999998</v>
      </c>
      <c r="AG55">
        <v>47.562930999999999</v>
      </c>
      <c r="AH55">
        <v>173.357832</v>
      </c>
      <c r="AI55">
        <v>0</v>
      </c>
      <c r="AJ55">
        <v>0</v>
      </c>
      <c r="AK55">
        <v>65.333899000000002</v>
      </c>
      <c r="AL55">
        <v>77.235467</v>
      </c>
      <c r="AM55">
        <v>0</v>
      </c>
      <c r="AN55">
        <v>1.1683079999999999</v>
      </c>
      <c r="AO55">
        <v>12.149718</v>
      </c>
      <c r="AP55">
        <v>11.599481000000001</v>
      </c>
      <c r="AQ55">
        <v>62.940745999999997</v>
      </c>
      <c r="AR55">
        <v>24.460114000000001</v>
      </c>
      <c r="AS55">
        <v>36.499938</v>
      </c>
      <c r="AT55">
        <v>14.4495</v>
      </c>
      <c r="AU55">
        <v>0</v>
      </c>
      <c r="AV55">
        <v>0</v>
      </c>
      <c r="AW55">
        <v>0</v>
      </c>
      <c r="AX55">
        <v>0</v>
      </c>
      <c r="AY55">
        <v>8.0345490000000002</v>
      </c>
      <c r="AZ55">
        <v>9.8368839999999995</v>
      </c>
      <c r="BA55">
        <v>6.4979550000000001</v>
      </c>
      <c r="BB55">
        <v>2.8390390000000001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1852.8115499999994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230.2287</v>
      </c>
      <c r="L56">
        <v>115.596</v>
      </c>
      <c r="M56">
        <v>51.430587000000003</v>
      </c>
      <c r="N56">
        <v>65.908985999999999</v>
      </c>
      <c r="O56">
        <v>69.779139999999998</v>
      </c>
      <c r="P56">
        <v>98.153045000000006</v>
      </c>
      <c r="Q56">
        <v>6.1169549999999999</v>
      </c>
      <c r="R56">
        <v>23.793510000000001</v>
      </c>
      <c r="S56">
        <v>14.651793</v>
      </c>
      <c r="T56">
        <v>1.647243</v>
      </c>
      <c r="U56">
        <v>333.78345000000002</v>
      </c>
      <c r="V56">
        <v>8.5348380000000006</v>
      </c>
      <c r="W56">
        <v>19.593522</v>
      </c>
      <c r="X56">
        <v>65.928252000000001</v>
      </c>
      <c r="Y56">
        <v>0</v>
      </c>
      <c r="Z56">
        <v>6.2814870000000003</v>
      </c>
      <c r="AA56">
        <v>0</v>
      </c>
      <c r="AB56">
        <v>28.372399999999999</v>
      </c>
      <c r="AC56">
        <v>22.346088000000002</v>
      </c>
      <c r="AD56">
        <v>41.938361</v>
      </c>
      <c r="AE56">
        <v>57.003666000000003</v>
      </c>
      <c r="AF56">
        <v>37.757165999999998</v>
      </c>
      <c r="AG56">
        <v>47.562930999999999</v>
      </c>
      <c r="AH56">
        <v>173.357832</v>
      </c>
      <c r="AI56">
        <v>0</v>
      </c>
      <c r="AJ56">
        <v>0</v>
      </c>
      <c r="AK56">
        <v>65.333899000000002</v>
      </c>
      <c r="AL56">
        <v>77.235467</v>
      </c>
      <c r="AM56">
        <v>0</v>
      </c>
      <c r="AN56">
        <v>1.1683079999999999</v>
      </c>
      <c r="AO56">
        <v>12.149718</v>
      </c>
      <c r="AP56">
        <v>11.599481000000001</v>
      </c>
      <c r="AQ56">
        <v>62.940745999999997</v>
      </c>
      <c r="AR56">
        <v>24.460114000000001</v>
      </c>
      <c r="AS56">
        <v>36.499938</v>
      </c>
      <c r="AT56">
        <v>14.4495</v>
      </c>
      <c r="AU56">
        <v>0</v>
      </c>
      <c r="AV56">
        <v>0</v>
      </c>
      <c r="AW56">
        <v>0</v>
      </c>
      <c r="AX56">
        <v>0</v>
      </c>
      <c r="AY56">
        <v>8.0345490000000002</v>
      </c>
      <c r="AZ56">
        <v>9.8368839999999995</v>
      </c>
      <c r="BA56">
        <v>6.4979550000000001</v>
      </c>
      <c r="BB56">
        <v>2.8390390000000001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1852.8115499999994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230.2287</v>
      </c>
      <c r="L57">
        <v>115.596</v>
      </c>
      <c r="M57">
        <v>52.0182</v>
      </c>
      <c r="N57">
        <v>70.580990999999997</v>
      </c>
      <c r="O57">
        <v>92.563112000000004</v>
      </c>
      <c r="P57">
        <v>98.153045000000006</v>
      </c>
      <c r="Q57">
        <v>6.1169549999999999</v>
      </c>
      <c r="R57">
        <v>23.793510000000001</v>
      </c>
      <c r="S57">
        <v>14.651793</v>
      </c>
      <c r="T57">
        <v>1.647243</v>
      </c>
      <c r="U57">
        <v>333.78345000000002</v>
      </c>
      <c r="V57">
        <v>8.5348380000000006</v>
      </c>
      <c r="W57">
        <v>19.593522</v>
      </c>
      <c r="X57">
        <v>65.928252000000001</v>
      </c>
      <c r="Y57">
        <v>0</v>
      </c>
      <c r="Z57">
        <v>6.2814870000000003</v>
      </c>
      <c r="AA57">
        <v>0</v>
      </c>
      <c r="AB57">
        <v>28.372399999999999</v>
      </c>
      <c r="AC57">
        <v>22.346088000000002</v>
      </c>
      <c r="AD57">
        <v>41.938361</v>
      </c>
      <c r="AE57">
        <v>57.003666000000003</v>
      </c>
      <c r="AF57">
        <v>37.757165999999998</v>
      </c>
      <c r="AG57">
        <v>47.562930999999999</v>
      </c>
      <c r="AH57">
        <v>173.357832</v>
      </c>
      <c r="AI57">
        <v>0</v>
      </c>
      <c r="AJ57">
        <v>0</v>
      </c>
      <c r="AK57">
        <v>65.333899000000002</v>
      </c>
      <c r="AL57">
        <v>77.235467</v>
      </c>
      <c r="AM57">
        <v>0</v>
      </c>
      <c r="AN57">
        <v>1.1683079999999999</v>
      </c>
      <c r="AO57">
        <v>12.149718</v>
      </c>
      <c r="AP57">
        <v>11.599481000000001</v>
      </c>
      <c r="AQ57">
        <v>62.940745999999997</v>
      </c>
      <c r="AR57">
        <v>24.460114000000001</v>
      </c>
      <c r="AS57">
        <v>36.499938</v>
      </c>
      <c r="AT57">
        <v>14.4495</v>
      </c>
      <c r="AU57">
        <v>0</v>
      </c>
      <c r="AV57">
        <v>0</v>
      </c>
      <c r="AW57">
        <v>0</v>
      </c>
      <c r="AX57">
        <v>0</v>
      </c>
      <c r="AY57">
        <v>8.0345490000000002</v>
      </c>
      <c r="AZ57">
        <v>9.8368839999999995</v>
      </c>
      <c r="BA57">
        <v>6.4979550000000001</v>
      </c>
      <c r="BB57">
        <v>2.8390390000000001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1880.8551399999994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230.2287</v>
      </c>
      <c r="L58">
        <v>115.596</v>
      </c>
      <c r="M58">
        <v>52.0182</v>
      </c>
      <c r="N58">
        <v>70.580990999999997</v>
      </c>
      <c r="O58">
        <v>92.563112000000004</v>
      </c>
      <c r="P58">
        <v>112.144014</v>
      </c>
      <c r="Q58">
        <v>6.1169549999999999</v>
      </c>
      <c r="R58">
        <v>23.793510000000001</v>
      </c>
      <c r="S58">
        <v>14.651793</v>
      </c>
      <c r="T58">
        <v>1.647243</v>
      </c>
      <c r="U58">
        <v>333.78345000000002</v>
      </c>
      <c r="V58">
        <v>8.5348380000000006</v>
      </c>
      <c r="W58">
        <v>19.593522</v>
      </c>
      <c r="X58">
        <v>65.928252000000001</v>
      </c>
      <c r="Y58">
        <v>0</v>
      </c>
      <c r="Z58">
        <v>6.2814870000000003</v>
      </c>
      <c r="AA58">
        <v>0</v>
      </c>
      <c r="AB58">
        <v>28.372399999999999</v>
      </c>
      <c r="AC58">
        <v>22.346088000000002</v>
      </c>
      <c r="AD58">
        <v>41.938361</v>
      </c>
      <c r="AE58">
        <v>57.003666000000003</v>
      </c>
      <c r="AF58">
        <v>37.757165999999998</v>
      </c>
      <c r="AG58">
        <v>47.562930999999999</v>
      </c>
      <c r="AH58">
        <v>173.357832</v>
      </c>
      <c r="AI58">
        <v>0</v>
      </c>
      <c r="AJ58">
        <v>0</v>
      </c>
      <c r="AK58">
        <v>65.333899000000002</v>
      </c>
      <c r="AL58">
        <v>77.235467</v>
      </c>
      <c r="AM58">
        <v>0</v>
      </c>
      <c r="AN58">
        <v>1.1683079999999999</v>
      </c>
      <c r="AO58">
        <v>12.149718</v>
      </c>
      <c r="AP58">
        <v>11.599481000000001</v>
      </c>
      <c r="AQ58">
        <v>62.940745999999997</v>
      </c>
      <c r="AR58">
        <v>24.460114000000001</v>
      </c>
      <c r="AS58">
        <v>36.499938</v>
      </c>
      <c r="AT58">
        <v>14.4495</v>
      </c>
      <c r="AU58">
        <v>0</v>
      </c>
      <c r="AV58">
        <v>0</v>
      </c>
      <c r="AW58">
        <v>0</v>
      </c>
      <c r="AX58">
        <v>0</v>
      </c>
      <c r="AY58">
        <v>8.0345490000000002</v>
      </c>
      <c r="AZ58">
        <v>9.8368839999999995</v>
      </c>
      <c r="BA58">
        <v>6.4979550000000001</v>
      </c>
      <c r="BB58">
        <v>2.8390390000000001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1894.8461089999994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230.2287</v>
      </c>
      <c r="L59">
        <v>115.596</v>
      </c>
      <c r="M59">
        <v>64.805718999999996</v>
      </c>
      <c r="N59">
        <v>96.041876999999999</v>
      </c>
      <c r="O59">
        <v>92.563112000000004</v>
      </c>
      <c r="P59">
        <v>143.51253</v>
      </c>
      <c r="Q59">
        <v>6.1169549999999999</v>
      </c>
      <c r="R59">
        <v>23.793510000000001</v>
      </c>
      <c r="S59">
        <v>14.651793</v>
      </c>
      <c r="T59">
        <v>1.647243</v>
      </c>
      <c r="U59">
        <v>333.78345000000002</v>
      </c>
      <c r="V59">
        <v>8.5348380000000006</v>
      </c>
      <c r="W59">
        <v>21.808918999999999</v>
      </c>
      <c r="X59">
        <v>76.415025</v>
      </c>
      <c r="Y59">
        <v>0</v>
      </c>
      <c r="Z59">
        <v>6.2814870000000003</v>
      </c>
      <c r="AA59">
        <v>0</v>
      </c>
      <c r="AB59">
        <v>28.372399999999999</v>
      </c>
      <c r="AC59">
        <v>22.346088000000002</v>
      </c>
      <c r="AD59">
        <v>41.938361</v>
      </c>
      <c r="AE59">
        <v>57.003666000000003</v>
      </c>
      <c r="AF59">
        <v>37.757165999999998</v>
      </c>
      <c r="AG59">
        <v>47.562930999999999</v>
      </c>
      <c r="AH59">
        <v>173.357832</v>
      </c>
      <c r="AI59">
        <v>0</v>
      </c>
      <c r="AJ59">
        <v>0</v>
      </c>
      <c r="AK59">
        <v>65.333899000000002</v>
      </c>
      <c r="AL59">
        <v>77.235467</v>
      </c>
      <c r="AM59">
        <v>0</v>
      </c>
      <c r="AN59">
        <v>1.1683079999999999</v>
      </c>
      <c r="AO59">
        <v>11.611618</v>
      </c>
      <c r="AP59">
        <v>11.599481000000001</v>
      </c>
      <c r="AQ59">
        <v>62.940745999999997</v>
      </c>
      <c r="AR59">
        <v>24.460114000000001</v>
      </c>
      <c r="AS59">
        <v>36.499938</v>
      </c>
      <c r="AT59">
        <v>14.4495</v>
      </c>
      <c r="AU59">
        <v>0</v>
      </c>
      <c r="AV59">
        <v>0</v>
      </c>
      <c r="AW59">
        <v>0</v>
      </c>
      <c r="AX59">
        <v>0</v>
      </c>
      <c r="AY59">
        <v>8.0345490000000002</v>
      </c>
      <c r="AZ59">
        <v>9.8368839999999995</v>
      </c>
      <c r="BA59">
        <v>6.4979550000000001</v>
      </c>
      <c r="BB59">
        <v>2.8390390000000001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1976.6270999999997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230.2287</v>
      </c>
      <c r="L60">
        <v>115.596</v>
      </c>
      <c r="M60">
        <v>93.493989999999997</v>
      </c>
      <c r="N60">
        <v>119.815254</v>
      </c>
      <c r="O60">
        <v>125.78780999999999</v>
      </c>
      <c r="P60">
        <v>143.51253</v>
      </c>
      <c r="Q60">
        <v>6.1169549999999999</v>
      </c>
      <c r="R60">
        <v>23.793510000000001</v>
      </c>
      <c r="S60">
        <v>14.651793</v>
      </c>
      <c r="T60">
        <v>1.647243</v>
      </c>
      <c r="U60">
        <v>333.78345000000002</v>
      </c>
      <c r="V60">
        <v>8.5348380000000006</v>
      </c>
      <c r="W60">
        <v>21.808918999999999</v>
      </c>
      <c r="X60">
        <v>76.415025</v>
      </c>
      <c r="Y60">
        <v>0</v>
      </c>
      <c r="Z60">
        <v>6.2814870000000003</v>
      </c>
      <c r="AA60">
        <v>0</v>
      </c>
      <c r="AB60">
        <v>28.372399999999999</v>
      </c>
      <c r="AC60">
        <v>22.346088000000002</v>
      </c>
      <c r="AD60">
        <v>41.938361</v>
      </c>
      <c r="AE60">
        <v>57.003666000000003</v>
      </c>
      <c r="AF60">
        <v>37.757165999999998</v>
      </c>
      <c r="AG60">
        <v>47.562930999999999</v>
      </c>
      <c r="AH60">
        <v>173.357832</v>
      </c>
      <c r="AI60">
        <v>0</v>
      </c>
      <c r="AJ60">
        <v>0</v>
      </c>
      <c r="AK60">
        <v>65.333899000000002</v>
      </c>
      <c r="AL60">
        <v>77.235467</v>
      </c>
      <c r="AM60">
        <v>0</v>
      </c>
      <c r="AN60">
        <v>1.1683079999999999</v>
      </c>
      <c r="AO60">
        <v>11.611618</v>
      </c>
      <c r="AP60">
        <v>11.599481000000001</v>
      </c>
      <c r="AQ60">
        <v>62.940745999999997</v>
      </c>
      <c r="AR60">
        <v>24.460114000000001</v>
      </c>
      <c r="AS60">
        <v>36.499938</v>
      </c>
      <c r="AT60">
        <v>14.4495</v>
      </c>
      <c r="AU60">
        <v>0</v>
      </c>
      <c r="AV60">
        <v>0</v>
      </c>
      <c r="AW60">
        <v>0</v>
      </c>
      <c r="AX60">
        <v>0</v>
      </c>
      <c r="AY60">
        <v>8.0345490000000002</v>
      </c>
      <c r="AZ60">
        <v>9.8368839999999995</v>
      </c>
      <c r="BA60">
        <v>6.4979550000000001</v>
      </c>
      <c r="BB60">
        <v>2.8390390000000001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2062.3134459999997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230.2287</v>
      </c>
      <c r="L61">
        <v>115.596</v>
      </c>
      <c r="M61">
        <v>93.493989999999997</v>
      </c>
      <c r="N61">
        <v>119.815254</v>
      </c>
      <c r="O61">
        <v>125.78780999999999</v>
      </c>
      <c r="P61">
        <v>143.51253</v>
      </c>
      <c r="Q61">
        <v>6.1169549999999999</v>
      </c>
      <c r="R61">
        <v>23.793510000000001</v>
      </c>
      <c r="S61">
        <v>14.651793</v>
      </c>
      <c r="T61">
        <v>1.647243</v>
      </c>
      <c r="U61">
        <v>333.78345000000002</v>
      </c>
      <c r="V61">
        <v>8.5348380000000006</v>
      </c>
      <c r="W61">
        <v>26.547312000000002</v>
      </c>
      <c r="X61">
        <v>84.887362999999993</v>
      </c>
      <c r="Y61">
        <v>0</v>
      </c>
      <c r="Z61">
        <v>6.2814870000000003</v>
      </c>
      <c r="AA61">
        <v>10.654097999999999</v>
      </c>
      <c r="AB61">
        <v>28.372399999999999</v>
      </c>
      <c r="AC61">
        <v>22.346088000000002</v>
      </c>
      <c r="AD61">
        <v>41.938361</v>
      </c>
      <c r="AE61">
        <v>57.003666000000003</v>
      </c>
      <c r="AF61">
        <v>37.757165999999998</v>
      </c>
      <c r="AG61">
        <v>47.562930999999999</v>
      </c>
      <c r="AH61">
        <v>173.357832</v>
      </c>
      <c r="AI61">
        <v>0</v>
      </c>
      <c r="AJ61">
        <v>0</v>
      </c>
      <c r="AK61">
        <v>65.333899000000002</v>
      </c>
      <c r="AL61">
        <v>77.235467</v>
      </c>
      <c r="AM61">
        <v>0</v>
      </c>
      <c r="AN61">
        <v>1.1683079999999999</v>
      </c>
      <c r="AO61">
        <v>8.9777629999999995</v>
      </c>
      <c r="AP61">
        <v>11.599481000000001</v>
      </c>
      <c r="AQ61">
        <v>62.940745999999997</v>
      </c>
      <c r="AR61">
        <v>24.460114000000001</v>
      </c>
      <c r="AS61">
        <v>36.499938</v>
      </c>
      <c r="AT61">
        <v>14.4495</v>
      </c>
      <c r="AU61">
        <v>0</v>
      </c>
      <c r="AV61">
        <v>0</v>
      </c>
      <c r="AW61">
        <v>0</v>
      </c>
      <c r="AX61">
        <v>0</v>
      </c>
      <c r="AY61">
        <v>8.0345490000000002</v>
      </c>
      <c r="AZ61">
        <v>9.8368839999999995</v>
      </c>
      <c r="BA61">
        <v>6.4979550000000001</v>
      </c>
      <c r="BB61">
        <v>2.8390390000000001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2083.5444199999997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249.59102999999999</v>
      </c>
      <c r="L62">
        <v>115.596</v>
      </c>
      <c r="M62">
        <v>93.493989999999997</v>
      </c>
      <c r="N62">
        <v>119.815254</v>
      </c>
      <c r="O62">
        <v>125.78780999999999</v>
      </c>
      <c r="P62">
        <v>143.51253</v>
      </c>
      <c r="Q62">
        <v>8.2106879999999993</v>
      </c>
      <c r="R62">
        <v>31.575818000000002</v>
      </c>
      <c r="S62">
        <v>19.87914</v>
      </c>
      <c r="T62">
        <v>1.647243</v>
      </c>
      <c r="U62">
        <v>333.78345000000002</v>
      </c>
      <c r="V62">
        <v>11.261555</v>
      </c>
      <c r="W62">
        <v>27.934640000000002</v>
      </c>
      <c r="X62">
        <v>95.239784999999998</v>
      </c>
      <c r="Y62">
        <v>0</v>
      </c>
      <c r="Z62">
        <v>6.2814870000000003</v>
      </c>
      <c r="AA62">
        <v>11.415105000000001</v>
      </c>
      <c r="AB62">
        <v>28.372399999999999</v>
      </c>
      <c r="AC62">
        <v>22.346088000000002</v>
      </c>
      <c r="AD62">
        <v>41.938361</v>
      </c>
      <c r="AE62">
        <v>57.003666000000003</v>
      </c>
      <c r="AF62">
        <v>37.757165999999998</v>
      </c>
      <c r="AG62">
        <v>47.562930999999999</v>
      </c>
      <c r="AH62">
        <v>173.357832</v>
      </c>
      <c r="AI62">
        <v>0</v>
      </c>
      <c r="AJ62">
        <v>0</v>
      </c>
      <c r="AK62">
        <v>65.333899000000002</v>
      </c>
      <c r="AL62">
        <v>77.235467</v>
      </c>
      <c r="AM62">
        <v>0</v>
      </c>
      <c r="AN62">
        <v>1.1683079999999999</v>
      </c>
      <c r="AO62">
        <v>8.9777629999999995</v>
      </c>
      <c r="AP62">
        <v>11.599481000000001</v>
      </c>
      <c r="AQ62">
        <v>62.940745999999997</v>
      </c>
      <c r="AR62">
        <v>24.460114000000001</v>
      </c>
      <c r="AS62">
        <v>36.499938</v>
      </c>
      <c r="AT62">
        <v>14.4495</v>
      </c>
      <c r="AU62">
        <v>0</v>
      </c>
      <c r="AV62">
        <v>0</v>
      </c>
      <c r="AW62">
        <v>0</v>
      </c>
      <c r="AX62">
        <v>0</v>
      </c>
      <c r="AY62">
        <v>8.0345490000000002</v>
      </c>
      <c r="AZ62">
        <v>9.8368839999999995</v>
      </c>
      <c r="BA62">
        <v>6.4979550000000001</v>
      </c>
      <c r="BB62">
        <v>2.8390390000000001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2133.2376119999999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230.2287</v>
      </c>
      <c r="L63">
        <v>115.596</v>
      </c>
      <c r="M63">
        <v>93.493989999999997</v>
      </c>
      <c r="N63">
        <v>119.815254</v>
      </c>
      <c r="O63">
        <v>125.78780999999999</v>
      </c>
      <c r="P63">
        <v>143.51253</v>
      </c>
      <c r="Q63">
        <v>6.1169549999999999</v>
      </c>
      <c r="R63">
        <v>23.793510000000001</v>
      </c>
      <c r="S63">
        <v>14.661426000000001</v>
      </c>
      <c r="T63">
        <v>1.647243</v>
      </c>
      <c r="U63">
        <v>333.78345000000002</v>
      </c>
      <c r="V63">
        <v>11.261555</v>
      </c>
      <c r="W63">
        <v>27.934640000000002</v>
      </c>
      <c r="X63">
        <v>95.239784999999998</v>
      </c>
      <c r="Y63">
        <v>0</v>
      </c>
      <c r="Z63">
        <v>0</v>
      </c>
      <c r="AA63">
        <v>11.415105000000001</v>
      </c>
      <c r="AB63">
        <v>28.372399999999999</v>
      </c>
      <c r="AC63">
        <v>33.552945999999999</v>
      </c>
      <c r="AD63">
        <v>41.938361</v>
      </c>
      <c r="AE63">
        <v>57.003666000000003</v>
      </c>
      <c r="AF63">
        <v>37.757165999999998</v>
      </c>
      <c r="AG63">
        <v>47.562930999999999</v>
      </c>
      <c r="AH63">
        <v>173.357832</v>
      </c>
      <c r="AI63">
        <v>0</v>
      </c>
      <c r="AJ63">
        <v>0</v>
      </c>
      <c r="AK63">
        <v>65.333899000000002</v>
      </c>
      <c r="AL63">
        <v>77.235467</v>
      </c>
      <c r="AM63">
        <v>0</v>
      </c>
      <c r="AN63">
        <v>1.1683079999999999</v>
      </c>
      <c r="AO63">
        <v>8.9777629999999995</v>
      </c>
      <c r="AP63">
        <v>11.599481000000001</v>
      </c>
      <c r="AQ63">
        <v>62.940745999999997</v>
      </c>
      <c r="AR63">
        <v>24.460114000000001</v>
      </c>
      <c r="AS63">
        <v>36.499938</v>
      </c>
      <c r="AT63">
        <v>14.4495</v>
      </c>
      <c r="AU63">
        <v>0</v>
      </c>
      <c r="AV63">
        <v>0</v>
      </c>
      <c r="AW63">
        <v>0</v>
      </c>
      <c r="AX63">
        <v>0</v>
      </c>
      <c r="AY63">
        <v>8.0345490000000002</v>
      </c>
      <c r="AZ63">
        <v>9.8368839999999995</v>
      </c>
      <c r="BA63">
        <v>6.4979550000000001</v>
      </c>
      <c r="BB63">
        <v>2.8390390000000001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2103.7068979999999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230.2287</v>
      </c>
      <c r="L64">
        <v>115.596</v>
      </c>
      <c r="M64">
        <v>93.493989999999997</v>
      </c>
      <c r="N64">
        <v>119.815254</v>
      </c>
      <c r="O64">
        <v>125.78780999999999</v>
      </c>
      <c r="P64">
        <v>143.51253</v>
      </c>
      <c r="Q64">
        <v>6.1169549999999999</v>
      </c>
      <c r="R64">
        <v>23.793510000000001</v>
      </c>
      <c r="S64">
        <v>14.661426000000001</v>
      </c>
      <c r="T64">
        <v>1.647243</v>
      </c>
      <c r="U64">
        <v>333.78345000000002</v>
      </c>
      <c r="V64">
        <v>11.261555</v>
      </c>
      <c r="W64">
        <v>27.934640000000002</v>
      </c>
      <c r="X64">
        <v>95.239784999999998</v>
      </c>
      <c r="Y64">
        <v>0</v>
      </c>
      <c r="Z64">
        <v>0</v>
      </c>
      <c r="AA64">
        <v>12.937118999999999</v>
      </c>
      <c r="AB64">
        <v>28.372399999999999</v>
      </c>
      <c r="AC64">
        <v>33.552945999999999</v>
      </c>
      <c r="AD64">
        <v>41.938361</v>
      </c>
      <c r="AE64">
        <v>57.003666000000003</v>
      </c>
      <c r="AF64">
        <v>37.757165999999998</v>
      </c>
      <c r="AG64">
        <v>47.562930999999999</v>
      </c>
      <c r="AH64">
        <v>173.357832</v>
      </c>
      <c r="AI64">
        <v>0</v>
      </c>
      <c r="AJ64">
        <v>0</v>
      </c>
      <c r="AK64">
        <v>65.333899000000002</v>
      </c>
      <c r="AL64">
        <v>77.235467</v>
      </c>
      <c r="AM64">
        <v>0</v>
      </c>
      <c r="AN64">
        <v>1.1683079999999999</v>
      </c>
      <c r="AO64">
        <v>8.9777629999999995</v>
      </c>
      <c r="AP64">
        <v>11.599481000000001</v>
      </c>
      <c r="AQ64">
        <v>62.940745999999997</v>
      </c>
      <c r="AR64">
        <v>24.460114000000001</v>
      </c>
      <c r="AS64">
        <v>36.499938</v>
      </c>
      <c r="AT64">
        <v>14.4495</v>
      </c>
      <c r="AU64">
        <v>0</v>
      </c>
      <c r="AV64">
        <v>0</v>
      </c>
      <c r="AW64">
        <v>0</v>
      </c>
      <c r="AX64">
        <v>0</v>
      </c>
      <c r="AY64">
        <v>8.0345490000000002</v>
      </c>
      <c r="AZ64">
        <v>9.8368839999999995</v>
      </c>
      <c r="BA64">
        <v>6.4979550000000001</v>
      </c>
      <c r="BB64">
        <v>2.8390390000000001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2105.2289119999996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230.2287</v>
      </c>
      <c r="L65">
        <v>115.596</v>
      </c>
      <c r="M65">
        <v>93.493989999999997</v>
      </c>
      <c r="N65">
        <v>119.815254</v>
      </c>
      <c r="O65">
        <v>125.78780999999999</v>
      </c>
      <c r="P65">
        <v>143.51253</v>
      </c>
      <c r="Q65">
        <v>6.1169549999999999</v>
      </c>
      <c r="R65">
        <v>23.793510000000001</v>
      </c>
      <c r="S65">
        <v>14.661426000000001</v>
      </c>
      <c r="T65">
        <v>1.647243</v>
      </c>
      <c r="U65">
        <v>334.86716200000001</v>
      </c>
      <c r="V65">
        <v>11.261555</v>
      </c>
      <c r="W65">
        <v>27.934640000000002</v>
      </c>
      <c r="X65">
        <v>95.239784999999998</v>
      </c>
      <c r="Y65">
        <v>0</v>
      </c>
      <c r="Z65">
        <v>0</v>
      </c>
      <c r="AA65">
        <v>12.937118999999999</v>
      </c>
      <c r="AB65">
        <v>28.372399999999999</v>
      </c>
      <c r="AC65">
        <v>33.552945999999999</v>
      </c>
      <c r="AD65">
        <v>41.938361</v>
      </c>
      <c r="AE65">
        <v>57.003666000000003</v>
      </c>
      <c r="AF65">
        <v>37.757165999999998</v>
      </c>
      <c r="AG65">
        <v>47.562930999999999</v>
      </c>
      <c r="AH65">
        <v>173.357832</v>
      </c>
      <c r="AI65">
        <v>0</v>
      </c>
      <c r="AJ65">
        <v>0</v>
      </c>
      <c r="AK65">
        <v>65.333899000000002</v>
      </c>
      <c r="AL65">
        <v>77.235467</v>
      </c>
      <c r="AM65">
        <v>0</v>
      </c>
      <c r="AN65">
        <v>1.1683079999999999</v>
      </c>
      <c r="AO65">
        <v>8.8644789999999993</v>
      </c>
      <c r="AP65">
        <v>11.599481000000001</v>
      </c>
      <c r="AQ65">
        <v>62.940745999999997</v>
      </c>
      <c r="AR65">
        <v>24.460114000000001</v>
      </c>
      <c r="AS65">
        <v>36.499938</v>
      </c>
      <c r="AT65">
        <v>14.4495</v>
      </c>
      <c r="AU65">
        <v>0</v>
      </c>
      <c r="AV65">
        <v>0</v>
      </c>
      <c r="AW65">
        <v>0</v>
      </c>
      <c r="AX65">
        <v>0</v>
      </c>
      <c r="AY65">
        <v>8.0345490000000002</v>
      </c>
      <c r="AZ65">
        <v>9.8368839999999995</v>
      </c>
      <c r="BA65">
        <v>6.4979550000000001</v>
      </c>
      <c r="BB65">
        <v>2.8390390000000001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2106.1993399999997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230.2287</v>
      </c>
      <c r="L66">
        <v>115.596</v>
      </c>
      <c r="M66">
        <v>93.493989999999997</v>
      </c>
      <c r="N66">
        <v>119.815254</v>
      </c>
      <c r="O66">
        <v>125.78780999999999</v>
      </c>
      <c r="P66">
        <v>143.51253</v>
      </c>
      <c r="Q66">
        <v>6.1169549999999999</v>
      </c>
      <c r="R66">
        <v>23.793510000000001</v>
      </c>
      <c r="S66">
        <v>14.661426000000001</v>
      </c>
      <c r="T66">
        <v>1.647243</v>
      </c>
      <c r="U66">
        <v>334.86716200000001</v>
      </c>
      <c r="V66">
        <v>11.261555</v>
      </c>
      <c r="W66">
        <v>27.934640000000002</v>
      </c>
      <c r="X66">
        <v>95.239784999999998</v>
      </c>
      <c r="Y66">
        <v>0</v>
      </c>
      <c r="Z66">
        <v>0</v>
      </c>
      <c r="AA66">
        <v>12.937118999999999</v>
      </c>
      <c r="AB66">
        <v>28.372399999999999</v>
      </c>
      <c r="AC66">
        <v>33.552945999999999</v>
      </c>
      <c r="AD66">
        <v>41.938361</v>
      </c>
      <c r="AE66">
        <v>57.003666000000003</v>
      </c>
      <c r="AF66">
        <v>37.757165999999998</v>
      </c>
      <c r="AG66">
        <v>47.562930999999999</v>
      </c>
      <c r="AH66">
        <v>173.357832</v>
      </c>
      <c r="AI66">
        <v>0</v>
      </c>
      <c r="AJ66">
        <v>0</v>
      </c>
      <c r="AK66">
        <v>65.333899000000002</v>
      </c>
      <c r="AL66">
        <v>77.235467</v>
      </c>
      <c r="AM66">
        <v>0</v>
      </c>
      <c r="AN66">
        <v>1.1683079999999999</v>
      </c>
      <c r="AO66">
        <v>8.8644789999999993</v>
      </c>
      <c r="AP66">
        <v>11.599481000000001</v>
      </c>
      <c r="AQ66">
        <v>62.940745999999997</v>
      </c>
      <c r="AR66">
        <v>24.460114000000001</v>
      </c>
      <c r="AS66">
        <v>36.499938</v>
      </c>
      <c r="AT66">
        <v>14.4495</v>
      </c>
      <c r="AU66">
        <v>0</v>
      </c>
      <c r="AV66">
        <v>0</v>
      </c>
      <c r="AW66">
        <v>0</v>
      </c>
      <c r="AX66">
        <v>0</v>
      </c>
      <c r="AY66">
        <v>8.0345490000000002</v>
      </c>
      <c r="AZ66">
        <v>9.8368839999999995</v>
      </c>
      <c r="BA66">
        <v>6.4979550000000001</v>
      </c>
      <c r="BB66">
        <v>2.8390390000000001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2106.1993399999997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230.2287</v>
      </c>
      <c r="L67">
        <v>115.596</v>
      </c>
      <c r="M67">
        <v>93.493989999999997</v>
      </c>
      <c r="N67">
        <v>119.815254</v>
      </c>
      <c r="O67">
        <v>125.78780999999999</v>
      </c>
      <c r="P67">
        <v>143.51253</v>
      </c>
      <c r="Q67">
        <v>6.1169549999999999</v>
      </c>
      <c r="R67">
        <v>23.793510000000001</v>
      </c>
      <c r="S67">
        <v>14.661426000000001</v>
      </c>
      <c r="T67">
        <v>1.647243</v>
      </c>
      <c r="U67">
        <v>334.86716200000001</v>
      </c>
      <c r="V67">
        <v>11.261555</v>
      </c>
      <c r="W67">
        <v>27.934640000000002</v>
      </c>
      <c r="X67">
        <v>95.239784999999998</v>
      </c>
      <c r="Y67">
        <v>0</v>
      </c>
      <c r="Z67">
        <v>0</v>
      </c>
      <c r="AA67">
        <v>12.937118999999999</v>
      </c>
      <c r="AB67">
        <v>28.372399999999999</v>
      </c>
      <c r="AC67">
        <v>27.197541999999999</v>
      </c>
      <c r="AD67">
        <v>41.938361</v>
      </c>
      <c r="AE67">
        <v>57.003666000000003</v>
      </c>
      <c r="AF67">
        <v>37.757165999999998</v>
      </c>
      <c r="AG67">
        <v>47.562930999999999</v>
      </c>
      <c r="AH67">
        <v>173.357832</v>
      </c>
      <c r="AI67">
        <v>0</v>
      </c>
      <c r="AJ67">
        <v>0</v>
      </c>
      <c r="AK67">
        <v>65.333899000000002</v>
      </c>
      <c r="AL67">
        <v>77.235467</v>
      </c>
      <c r="AM67">
        <v>0</v>
      </c>
      <c r="AN67">
        <v>1.1683079999999999</v>
      </c>
      <c r="AO67">
        <v>8.8644789999999993</v>
      </c>
      <c r="AP67">
        <v>11.599481000000001</v>
      </c>
      <c r="AQ67">
        <v>62.940745999999997</v>
      </c>
      <c r="AR67">
        <v>24.460114000000001</v>
      </c>
      <c r="AS67">
        <v>36.499938</v>
      </c>
      <c r="AT67">
        <v>14.4495</v>
      </c>
      <c r="AU67">
        <v>0</v>
      </c>
      <c r="AV67">
        <v>0</v>
      </c>
      <c r="AW67">
        <v>0</v>
      </c>
      <c r="AX67">
        <v>0</v>
      </c>
      <c r="AY67">
        <v>8.0345490000000002</v>
      </c>
      <c r="AZ67">
        <v>9.8368839999999995</v>
      </c>
      <c r="BA67">
        <v>6.4979550000000001</v>
      </c>
      <c r="BB67">
        <v>2.8390390000000001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2099.8439359999998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230.2287</v>
      </c>
      <c r="L68">
        <v>115.596</v>
      </c>
      <c r="M68">
        <v>93.493989999999997</v>
      </c>
      <c r="N68">
        <v>119.815254</v>
      </c>
      <c r="O68">
        <v>125.78780999999999</v>
      </c>
      <c r="P68">
        <v>143.51253</v>
      </c>
      <c r="Q68">
        <v>6.1169549999999999</v>
      </c>
      <c r="R68">
        <v>23.793510000000001</v>
      </c>
      <c r="S68">
        <v>14.661426000000001</v>
      </c>
      <c r="T68">
        <v>1.647243</v>
      </c>
      <c r="U68">
        <v>334.86716200000001</v>
      </c>
      <c r="V68">
        <v>11.261555</v>
      </c>
      <c r="W68">
        <v>27.934640000000002</v>
      </c>
      <c r="X68">
        <v>95.239784999999998</v>
      </c>
      <c r="Y68">
        <v>0</v>
      </c>
      <c r="Z68">
        <v>0</v>
      </c>
      <c r="AA68">
        <v>12.937118999999999</v>
      </c>
      <c r="AB68">
        <v>28.372399999999999</v>
      </c>
      <c r="AC68">
        <v>27.197541999999999</v>
      </c>
      <c r="AD68">
        <v>41.938361</v>
      </c>
      <c r="AE68">
        <v>57.003666000000003</v>
      </c>
      <c r="AF68">
        <v>37.757165999999998</v>
      </c>
      <c r="AG68">
        <v>47.562930999999999</v>
      </c>
      <c r="AH68">
        <v>173.357832</v>
      </c>
      <c r="AI68">
        <v>0</v>
      </c>
      <c r="AJ68">
        <v>0</v>
      </c>
      <c r="AK68">
        <v>65.333899000000002</v>
      </c>
      <c r="AL68">
        <v>77.235467</v>
      </c>
      <c r="AM68">
        <v>0</v>
      </c>
      <c r="AN68">
        <v>1.1683079999999999</v>
      </c>
      <c r="AO68">
        <v>8.8644789999999993</v>
      </c>
      <c r="AP68">
        <v>11.599481000000001</v>
      </c>
      <c r="AQ68">
        <v>62.940745999999997</v>
      </c>
      <c r="AR68">
        <v>24.460114000000001</v>
      </c>
      <c r="AS68">
        <v>36.499938</v>
      </c>
      <c r="AT68">
        <v>14.4495</v>
      </c>
      <c r="AU68">
        <v>0</v>
      </c>
      <c r="AV68">
        <v>0</v>
      </c>
      <c r="AW68">
        <v>0</v>
      </c>
      <c r="AX68">
        <v>0</v>
      </c>
      <c r="AY68">
        <v>8.0345490000000002</v>
      </c>
      <c r="AZ68">
        <v>9.8368839999999995</v>
      </c>
      <c r="BA68">
        <v>6.4979550000000001</v>
      </c>
      <c r="BB68">
        <v>2.8390390000000001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2099.8439359999998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230.2287</v>
      </c>
      <c r="L69">
        <v>115.596</v>
      </c>
      <c r="M69">
        <v>64.805718999999996</v>
      </c>
      <c r="N69">
        <v>96.041876999999999</v>
      </c>
      <c r="O69">
        <v>92.563112000000004</v>
      </c>
      <c r="P69">
        <v>129.52156099999999</v>
      </c>
      <c r="Q69">
        <v>6.1169549999999999</v>
      </c>
      <c r="R69">
        <v>23.793510000000001</v>
      </c>
      <c r="S69">
        <v>14.651793</v>
      </c>
      <c r="T69">
        <v>1.647243</v>
      </c>
      <c r="U69">
        <v>334.86716200000001</v>
      </c>
      <c r="V69">
        <v>8.5348380000000006</v>
      </c>
      <c r="W69">
        <v>21.808918999999999</v>
      </c>
      <c r="X69">
        <v>76.415025</v>
      </c>
      <c r="Y69">
        <v>0</v>
      </c>
      <c r="Z69">
        <v>0</v>
      </c>
      <c r="AA69">
        <v>12.937118999999999</v>
      </c>
      <c r="AB69">
        <v>31.14659</v>
      </c>
      <c r="AC69">
        <v>27.197541999999999</v>
      </c>
      <c r="AD69">
        <v>41.938361</v>
      </c>
      <c r="AE69">
        <v>57.003666000000003</v>
      </c>
      <c r="AF69">
        <v>37.757165999999998</v>
      </c>
      <c r="AG69">
        <v>47.562930999999999</v>
      </c>
      <c r="AH69">
        <v>173.357832</v>
      </c>
      <c r="AI69">
        <v>0</v>
      </c>
      <c r="AJ69">
        <v>0</v>
      </c>
      <c r="AK69">
        <v>65.333899000000002</v>
      </c>
      <c r="AL69">
        <v>77.235467</v>
      </c>
      <c r="AM69">
        <v>5.957446</v>
      </c>
      <c r="AN69">
        <v>1.1683079999999999</v>
      </c>
      <c r="AO69">
        <v>8.8644789999999993</v>
      </c>
      <c r="AP69">
        <v>11.599481000000001</v>
      </c>
      <c r="AQ69">
        <v>62.940745999999997</v>
      </c>
      <c r="AR69">
        <v>24.460114000000001</v>
      </c>
      <c r="AS69">
        <v>36.499938</v>
      </c>
      <c r="AT69">
        <v>14.4495</v>
      </c>
      <c r="AU69">
        <v>0</v>
      </c>
      <c r="AV69">
        <v>0</v>
      </c>
      <c r="AW69">
        <v>0</v>
      </c>
      <c r="AX69">
        <v>0</v>
      </c>
      <c r="AY69">
        <v>8.0345490000000002</v>
      </c>
      <c r="AZ69">
        <v>9.8368839999999995</v>
      </c>
      <c r="BA69">
        <v>6.4979550000000001</v>
      </c>
      <c r="BB69">
        <v>2.8390390000000001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1981.2114259999998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230.2287</v>
      </c>
      <c r="L70">
        <v>115.596</v>
      </c>
      <c r="M70">
        <v>64.805718999999996</v>
      </c>
      <c r="N70">
        <v>96.041876999999999</v>
      </c>
      <c r="O70">
        <v>92.563112000000004</v>
      </c>
      <c r="P70">
        <v>129.52156099999999</v>
      </c>
      <c r="Q70">
        <v>6.1169549999999999</v>
      </c>
      <c r="R70">
        <v>23.793510000000001</v>
      </c>
      <c r="S70">
        <v>14.651793</v>
      </c>
      <c r="T70">
        <v>1.647243</v>
      </c>
      <c r="U70">
        <v>334.86716200000001</v>
      </c>
      <c r="V70">
        <v>8.5348380000000006</v>
      </c>
      <c r="W70">
        <v>21.808918999999999</v>
      </c>
      <c r="X70">
        <v>76.415025</v>
      </c>
      <c r="Y70">
        <v>0</v>
      </c>
      <c r="Z70">
        <v>0</v>
      </c>
      <c r="AA70">
        <v>12.937118999999999</v>
      </c>
      <c r="AB70">
        <v>35.465499999999999</v>
      </c>
      <c r="AC70">
        <v>27.197541999999999</v>
      </c>
      <c r="AD70">
        <v>41.938361</v>
      </c>
      <c r="AE70">
        <v>57.003666000000003</v>
      </c>
      <c r="AF70">
        <v>37.757165999999998</v>
      </c>
      <c r="AG70">
        <v>47.562930999999999</v>
      </c>
      <c r="AH70">
        <v>173.357832</v>
      </c>
      <c r="AI70">
        <v>0</v>
      </c>
      <c r="AJ70">
        <v>0</v>
      </c>
      <c r="AK70">
        <v>65.333899000000002</v>
      </c>
      <c r="AL70">
        <v>77.235467</v>
      </c>
      <c r="AM70">
        <v>11.914891000000001</v>
      </c>
      <c r="AN70">
        <v>1.1683079999999999</v>
      </c>
      <c r="AO70">
        <v>8.8644789999999993</v>
      </c>
      <c r="AP70">
        <v>11.599481000000001</v>
      </c>
      <c r="AQ70">
        <v>62.940745999999997</v>
      </c>
      <c r="AR70">
        <v>24.460114000000001</v>
      </c>
      <c r="AS70">
        <v>36.499938</v>
      </c>
      <c r="AT70">
        <v>14.4495</v>
      </c>
      <c r="AU70">
        <v>0</v>
      </c>
      <c r="AV70">
        <v>0</v>
      </c>
      <c r="AW70">
        <v>0</v>
      </c>
      <c r="AX70">
        <v>0</v>
      </c>
      <c r="AY70">
        <v>8.0345490000000002</v>
      </c>
      <c r="AZ70">
        <v>9.8368839999999995</v>
      </c>
      <c r="BA70">
        <v>6.4979550000000001</v>
      </c>
      <c r="BB70">
        <v>2.8390390000000001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1991.4877809999998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231.54514599999999</v>
      </c>
      <c r="L71">
        <v>115.596</v>
      </c>
      <c r="M71">
        <v>64.805718999999996</v>
      </c>
      <c r="N71">
        <v>96.041876999999999</v>
      </c>
      <c r="O71">
        <v>92.563112000000004</v>
      </c>
      <c r="P71">
        <v>129.52156099999999</v>
      </c>
      <c r="Q71">
        <v>7.6005330000000004</v>
      </c>
      <c r="R71">
        <v>28.528995999999999</v>
      </c>
      <c r="S71">
        <v>16.955680999999998</v>
      </c>
      <c r="T71">
        <v>1.647243</v>
      </c>
      <c r="U71">
        <v>336.11559899999997</v>
      </c>
      <c r="V71">
        <v>11.048473</v>
      </c>
      <c r="W71">
        <v>24.863735999999999</v>
      </c>
      <c r="X71">
        <v>76.415025</v>
      </c>
      <c r="Y71">
        <v>0</v>
      </c>
      <c r="Z71">
        <v>0</v>
      </c>
      <c r="AA71">
        <v>12.937118999999999</v>
      </c>
      <c r="AB71">
        <v>35.465499999999999</v>
      </c>
      <c r="AC71">
        <v>27.197541999999999</v>
      </c>
      <c r="AD71">
        <v>41.938361</v>
      </c>
      <c r="AE71">
        <v>57.003666000000003</v>
      </c>
      <c r="AF71">
        <v>37.757165999999998</v>
      </c>
      <c r="AG71">
        <v>47.562930999999999</v>
      </c>
      <c r="AH71">
        <v>173.357832</v>
      </c>
      <c r="AI71">
        <v>0</v>
      </c>
      <c r="AJ71">
        <v>0</v>
      </c>
      <c r="AK71">
        <v>65.333899000000002</v>
      </c>
      <c r="AL71">
        <v>77.235467</v>
      </c>
      <c r="AM71">
        <v>11.914891000000001</v>
      </c>
      <c r="AN71">
        <v>1.1683079999999999</v>
      </c>
      <c r="AO71">
        <v>8.8644789999999993</v>
      </c>
      <c r="AP71">
        <v>11.599481000000001</v>
      </c>
      <c r="AQ71">
        <v>62.940745999999997</v>
      </c>
      <c r="AR71">
        <v>24.460114000000001</v>
      </c>
      <c r="AS71">
        <v>36.499938</v>
      </c>
      <c r="AT71">
        <v>14.4495</v>
      </c>
      <c r="AU71">
        <v>0</v>
      </c>
      <c r="AV71">
        <v>0</v>
      </c>
      <c r="AW71">
        <v>0</v>
      </c>
      <c r="AX71">
        <v>0</v>
      </c>
      <c r="AY71">
        <v>8.0345490000000002</v>
      </c>
      <c r="AZ71">
        <v>9.8368839999999995</v>
      </c>
      <c r="BA71">
        <v>6.4979550000000001</v>
      </c>
      <c r="BB71">
        <v>2.8390390000000001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2008.1440680000001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231.54514599999999</v>
      </c>
      <c r="L72">
        <v>115.596</v>
      </c>
      <c r="M72">
        <v>64.805718999999996</v>
      </c>
      <c r="N72">
        <v>96.041876999999999</v>
      </c>
      <c r="O72">
        <v>92.563112000000004</v>
      </c>
      <c r="P72">
        <v>129.52156099999999</v>
      </c>
      <c r="Q72">
        <v>7.6005330000000004</v>
      </c>
      <c r="R72">
        <v>28.528995999999999</v>
      </c>
      <c r="S72">
        <v>18.105993999999999</v>
      </c>
      <c r="T72">
        <v>1.647243</v>
      </c>
      <c r="U72">
        <v>336.167618</v>
      </c>
      <c r="V72">
        <v>11.048473</v>
      </c>
      <c r="W72">
        <v>24.863735999999999</v>
      </c>
      <c r="X72">
        <v>76.415025</v>
      </c>
      <c r="Y72">
        <v>0</v>
      </c>
      <c r="Z72">
        <v>0</v>
      </c>
      <c r="AA72">
        <v>12.937118999999999</v>
      </c>
      <c r="AB72">
        <v>35.465499999999999</v>
      </c>
      <c r="AC72">
        <v>27.197541999999999</v>
      </c>
      <c r="AD72">
        <v>41.938361</v>
      </c>
      <c r="AE72">
        <v>57.003666000000003</v>
      </c>
      <c r="AF72">
        <v>37.757165999999998</v>
      </c>
      <c r="AG72">
        <v>47.562930999999999</v>
      </c>
      <c r="AH72">
        <v>173.357832</v>
      </c>
      <c r="AI72">
        <v>4.1153060000000004</v>
      </c>
      <c r="AJ72">
        <v>0</v>
      </c>
      <c r="AK72">
        <v>65.333899000000002</v>
      </c>
      <c r="AL72">
        <v>77.235467</v>
      </c>
      <c r="AM72">
        <v>11.914891000000001</v>
      </c>
      <c r="AN72">
        <v>1.1683079999999999</v>
      </c>
      <c r="AO72">
        <v>8.8644789999999993</v>
      </c>
      <c r="AP72">
        <v>11.599481000000001</v>
      </c>
      <c r="AQ72">
        <v>62.940745999999997</v>
      </c>
      <c r="AR72">
        <v>24.460114000000001</v>
      </c>
      <c r="AS72">
        <v>36.499938</v>
      </c>
      <c r="AT72">
        <v>14.4495</v>
      </c>
      <c r="AU72">
        <v>0</v>
      </c>
      <c r="AV72">
        <v>0</v>
      </c>
      <c r="AW72">
        <v>0</v>
      </c>
      <c r="AX72">
        <v>0</v>
      </c>
      <c r="AY72">
        <v>8.0345490000000002</v>
      </c>
      <c r="AZ72">
        <v>9.8368839999999995</v>
      </c>
      <c r="BA72">
        <v>6.4979550000000001</v>
      </c>
      <c r="BB72">
        <v>2.8390390000000001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2013.4617059999998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231.54514599999999</v>
      </c>
      <c r="L73">
        <v>115.596</v>
      </c>
      <c r="M73">
        <v>64.805718999999996</v>
      </c>
      <c r="N73">
        <v>96.041876999999999</v>
      </c>
      <c r="O73">
        <v>92.563112000000004</v>
      </c>
      <c r="P73">
        <v>129.52156099999999</v>
      </c>
      <c r="Q73">
        <v>7.6005330000000004</v>
      </c>
      <c r="R73">
        <v>28.528995999999999</v>
      </c>
      <c r="S73">
        <v>18.105993999999999</v>
      </c>
      <c r="T73">
        <v>1.647243</v>
      </c>
      <c r="U73">
        <v>336.167618</v>
      </c>
      <c r="V73">
        <v>11.048473</v>
      </c>
      <c r="W73">
        <v>24.863735999999999</v>
      </c>
      <c r="X73">
        <v>76.415025</v>
      </c>
      <c r="Y73">
        <v>0</v>
      </c>
      <c r="Z73">
        <v>6.2814870000000003</v>
      </c>
      <c r="AA73">
        <v>12.937118999999999</v>
      </c>
      <c r="AB73">
        <v>35.465499999999999</v>
      </c>
      <c r="AC73">
        <v>27.197541999999999</v>
      </c>
      <c r="AD73">
        <v>41.938361</v>
      </c>
      <c r="AE73">
        <v>57.003666000000003</v>
      </c>
      <c r="AF73">
        <v>37.757165999999998</v>
      </c>
      <c r="AG73">
        <v>47.562930999999999</v>
      </c>
      <c r="AH73">
        <v>173.357832</v>
      </c>
      <c r="AI73">
        <v>4.1153060000000004</v>
      </c>
      <c r="AJ73">
        <v>0</v>
      </c>
      <c r="AK73">
        <v>65.333899000000002</v>
      </c>
      <c r="AL73">
        <v>77.235467</v>
      </c>
      <c r="AM73">
        <v>11.914891000000001</v>
      </c>
      <c r="AN73">
        <v>1.1683079999999999</v>
      </c>
      <c r="AO73">
        <v>8.5957129999999999</v>
      </c>
      <c r="AP73">
        <v>11.599481000000001</v>
      </c>
      <c r="AQ73">
        <v>62.940745999999997</v>
      </c>
      <c r="AR73">
        <v>24.460114000000001</v>
      </c>
      <c r="AS73">
        <v>36.499938</v>
      </c>
      <c r="AT73">
        <v>14.4495</v>
      </c>
      <c r="AU73">
        <v>0</v>
      </c>
      <c r="AV73">
        <v>0</v>
      </c>
      <c r="AW73">
        <v>0</v>
      </c>
      <c r="AX73">
        <v>0</v>
      </c>
      <c r="AY73">
        <v>8.0345490000000002</v>
      </c>
      <c r="AZ73">
        <v>9.8368839999999995</v>
      </c>
      <c r="BA73">
        <v>6.4979550000000001</v>
      </c>
      <c r="BB73">
        <v>2.8390390000000001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2019.4744269999999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231.54514599999999</v>
      </c>
      <c r="L74">
        <v>115.596</v>
      </c>
      <c r="M74">
        <v>64.805718999999996</v>
      </c>
      <c r="N74">
        <v>96.041876999999999</v>
      </c>
      <c r="O74">
        <v>92.563112000000004</v>
      </c>
      <c r="P74">
        <v>129.52156099999999</v>
      </c>
      <c r="Q74">
        <v>7.6005330000000004</v>
      </c>
      <c r="R74">
        <v>28.528995999999999</v>
      </c>
      <c r="S74">
        <v>18.105993999999999</v>
      </c>
      <c r="T74">
        <v>1.647243</v>
      </c>
      <c r="U74">
        <v>336.167618</v>
      </c>
      <c r="V74">
        <v>11.048473</v>
      </c>
      <c r="W74">
        <v>24.863735999999999</v>
      </c>
      <c r="X74">
        <v>76.415025</v>
      </c>
      <c r="Y74">
        <v>0</v>
      </c>
      <c r="Z74">
        <v>6.2814870000000003</v>
      </c>
      <c r="AA74">
        <v>12.937118999999999</v>
      </c>
      <c r="AB74">
        <v>35.465499999999999</v>
      </c>
      <c r="AC74">
        <v>27.197541999999999</v>
      </c>
      <c r="AD74">
        <v>41.938361</v>
      </c>
      <c r="AE74">
        <v>57.003666000000003</v>
      </c>
      <c r="AF74">
        <v>37.757165999999998</v>
      </c>
      <c r="AG74">
        <v>47.562930999999999</v>
      </c>
      <c r="AH74">
        <v>173.357832</v>
      </c>
      <c r="AI74">
        <v>5.8790079999999998</v>
      </c>
      <c r="AJ74">
        <v>0</v>
      </c>
      <c r="AK74">
        <v>65.333899000000002</v>
      </c>
      <c r="AL74">
        <v>77.235467</v>
      </c>
      <c r="AM74">
        <v>11.914891000000001</v>
      </c>
      <c r="AN74">
        <v>1.1683079999999999</v>
      </c>
      <c r="AO74">
        <v>8.4427789999999998</v>
      </c>
      <c r="AP74">
        <v>11.599481000000001</v>
      </c>
      <c r="AQ74">
        <v>62.940745999999997</v>
      </c>
      <c r="AR74">
        <v>24.460114000000001</v>
      </c>
      <c r="AS74">
        <v>36.499938</v>
      </c>
      <c r="AT74">
        <v>14.4495</v>
      </c>
      <c r="AU74">
        <v>0</v>
      </c>
      <c r="AV74">
        <v>0</v>
      </c>
      <c r="AW74">
        <v>0</v>
      </c>
      <c r="AX74">
        <v>0</v>
      </c>
      <c r="AY74">
        <v>8.0345490000000002</v>
      </c>
      <c r="AZ74">
        <v>9.8368839999999995</v>
      </c>
      <c r="BA74">
        <v>6.4979550000000001</v>
      </c>
      <c r="BB74">
        <v>2.8390390000000001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2021.0851950000001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230.58184600000001</v>
      </c>
      <c r="L75">
        <v>115.596</v>
      </c>
      <c r="M75">
        <v>93.493989999999997</v>
      </c>
      <c r="N75">
        <v>119.815254</v>
      </c>
      <c r="O75">
        <v>125.78780999999999</v>
      </c>
      <c r="P75">
        <v>137.30862300000001</v>
      </c>
      <c r="Q75">
        <v>7.6005330000000004</v>
      </c>
      <c r="R75">
        <v>28.528995999999999</v>
      </c>
      <c r="S75">
        <v>18.105993999999999</v>
      </c>
      <c r="T75">
        <v>1.647243</v>
      </c>
      <c r="U75">
        <v>336.167618</v>
      </c>
      <c r="V75">
        <v>10.439475</v>
      </c>
      <c r="W75">
        <v>30.989457000000002</v>
      </c>
      <c r="X75">
        <v>95.239784999999998</v>
      </c>
      <c r="Y75">
        <v>0</v>
      </c>
      <c r="Z75">
        <v>6.2814870000000003</v>
      </c>
      <c r="AA75">
        <v>17.503160999999999</v>
      </c>
      <c r="AB75">
        <v>35.465499999999999</v>
      </c>
      <c r="AC75">
        <v>27.197541999999999</v>
      </c>
      <c r="AD75">
        <v>41.938361</v>
      </c>
      <c r="AE75">
        <v>57.003666000000003</v>
      </c>
      <c r="AF75">
        <v>37.757165999999998</v>
      </c>
      <c r="AG75">
        <v>47.562930999999999</v>
      </c>
      <c r="AH75">
        <v>173.357832</v>
      </c>
      <c r="AI75">
        <v>10.288265000000001</v>
      </c>
      <c r="AJ75">
        <v>0</v>
      </c>
      <c r="AK75">
        <v>65.333899000000002</v>
      </c>
      <c r="AL75">
        <v>77.235467</v>
      </c>
      <c r="AM75">
        <v>11.914891000000001</v>
      </c>
      <c r="AN75">
        <v>1.1683079999999999</v>
      </c>
      <c r="AO75">
        <v>8.2901290000000003</v>
      </c>
      <c r="AP75">
        <v>11.599481000000001</v>
      </c>
      <c r="AQ75">
        <v>62.940745999999997</v>
      </c>
      <c r="AR75">
        <v>24.460114000000001</v>
      </c>
      <c r="AS75">
        <v>36.499938</v>
      </c>
      <c r="AT75">
        <v>14.4495</v>
      </c>
      <c r="AU75">
        <v>0</v>
      </c>
      <c r="AV75">
        <v>0</v>
      </c>
      <c r="AW75">
        <v>0</v>
      </c>
      <c r="AX75">
        <v>0</v>
      </c>
      <c r="AY75">
        <v>8.0345490000000002</v>
      </c>
      <c r="AZ75">
        <v>9.8368839999999995</v>
      </c>
      <c r="BA75">
        <v>6.4979550000000001</v>
      </c>
      <c r="BB75">
        <v>2.8390390000000001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2146.7594349999995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230.58184600000001</v>
      </c>
      <c r="L76">
        <v>115.596</v>
      </c>
      <c r="M76">
        <v>93.493989999999997</v>
      </c>
      <c r="N76">
        <v>119.815254</v>
      </c>
      <c r="O76">
        <v>125.78780999999999</v>
      </c>
      <c r="P76">
        <v>137.30862300000001</v>
      </c>
      <c r="Q76">
        <v>7.6005330000000004</v>
      </c>
      <c r="R76">
        <v>28.528995999999999</v>
      </c>
      <c r="S76">
        <v>18.105993999999999</v>
      </c>
      <c r="T76">
        <v>1.647243</v>
      </c>
      <c r="U76">
        <v>336.167618</v>
      </c>
      <c r="V76">
        <v>10.439475</v>
      </c>
      <c r="W76">
        <v>30.989457000000002</v>
      </c>
      <c r="X76">
        <v>95.239784999999998</v>
      </c>
      <c r="Y76">
        <v>0</v>
      </c>
      <c r="Z76">
        <v>6.2814870000000003</v>
      </c>
      <c r="AA76">
        <v>25.722037</v>
      </c>
      <c r="AB76">
        <v>35.465499999999999</v>
      </c>
      <c r="AC76">
        <v>33.552945999999999</v>
      </c>
      <c r="AD76">
        <v>41.938361</v>
      </c>
      <c r="AE76">
        <v>57.003666000000003</v>
      </c>
      <c r="AF76">
        <v>37.757165999999998</v>
      </c>
      <c r="AG76">
        <v>47.562930999999999</v>
      </c>
      <c r="AH76">
        <v>173.357832</v>
      </c>
      <c r="AI76">
        <v>75.509983000000005</v>
      </c>
      <c r="AJ76">
        <v>0</v>
      </c>
      <c r="AK76">
        <v>65.333899000000002</v>
      </c>
      <c r="AL76">
        <v>77.235467</v>
      </c>
      <c r="AM76">
        <v>11.914891000000001</v>
      </c>
      <c r="AN76">
        <v>1.1683079999999999</v>
      </c>
      <c r="AO76">
        <v>8.0686590000000002</v>
      </c>
      <c r="AP76">
        <v>11.599481000000001</v>
      </c>
      <c r="AQ76">
        <v>62.940745999999997</v>
      </c>
      <c r="AR76">
        <v>24.460114000000001</v>
      </c>
      <c r="AS76">
        <v>36.499938</v>
      </c>
      <c r="AT76">
        <v>14.4495</v>
      </c>
      <c r="AU76">
        <v>0</v>
      </c>
      <c r="AV76">
        <v>0</v>
      </c>
      <c r="AW76">
        <v>0</v>
      </c>
      <c r="AX76">
        <v>0</v>
      </c>
      <c r="AY76">
        <v>8.0345490000000002</v>
      </c>
      <c r="AZ76">
        <v>9.8368839999999995</v>
      </c>
      <c r="BA76">
        <v>6.4979550000000001</v>
      </c>
      <c r="BB76">
        <v>2.8390390000000001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2226.3339629999996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233.36828700000001</v>
      </c>
      <c r="L77">
        <v>161.11677</v>
      </c>
      <c r="M77">
        <v>93.493989999999997</v>
      </c>
      <c r="N77">
        <v>119.815254</v>
      </c>
      <c r="O77">
        <v>125.78780999999999</v>
      </c>
      <c r="P77">
        <v>137.30862300000001</v>
      </c>
      <c r="Q77">
        <v>7.7978170000000002</v>
      </c>
      <c r="R77">
        <v>29.164774000000001</v>
      </c>
      <c r="S77">
        <v>18.734355000000001</v>
      </c>
      <c r="T77">
        <v>2.3393739999999998</v>
      </c>
      <c r="U77">
        <v>336.167618</v>
      </c>
      <c r="V77">
        <v>10.439475</v>
      </c>
      <c r="W77">
        <v>30.989457000000002</v>
      </c>
      <c r="X77">
        <v>95.239784999999998</v>
      </c>
      <c r="Y77">
        <v>0</v>
      </c>
      <c r="Z77">
        <v>6.2814870000000003</v>
      </c>
      <c r="AA77">
        <v>27.067496999999999</v>
      </c>
      <c r="AB77">
        <v>31.524888000000001</v>
      </c>
      <c r="AC77">
        <v>33.552945999999999</v>
      </c>
      <c r="AD77">
        <v>41.938361</v>
      </c>
      <c r="AE77">
        <v>57.003666000000003</v>
      </c>
      <c r="AF77">
        <v>37.757165999999998</v>
      </c>
      <c r="AG77">
        <v>47.562930999999999</v>
      </c>
      <c r="AH77">
        <v>173.357832</v>
      </c>
      <c r="AI77">
        <v>75.509983000000005</v>
      </c>
      <c r="AJ77">
        <v>0</v>
      </c>
      <c r="AK77">
        <v>65.333899000000002</v>
      </c>
      <c r="AL77">
        <v>77.235467</v>
      </c>
      <c r="AM77">
        <v>11.914891000000001</v>
      </c>
      <c r="AN77">
        <v>1.189171</v>
      </c>
      <c r="AO77">
        <v>7.9822790000000001</v>
      </c>
      <c r="AP77">
        <v>11.599481000000001</v>
      </c>
      <c r="AQ77">
        <v>62.940745999999997</v>
      </c>
      <c r="AR77">
        <v>35.094946</v>
      </c>
      <c r="AS77">
        <v>36.499938</v>
      </c>
      <c r="AT77">
        <v>14.4495</v>
      </c>
      <c r="AU77">
        <v>0</v>
      </c>
      <c r="AV77">
        <v>0</v>
      </c>
      <c r="AW77">
        <v>0</v>
      </c>
      <c r="AX77">
        <v>0</v>
      </c>
      <c r="AY77">
        <v>8.0345490000000002</v>
      </c>
      <c r="AZ77">
        <v>9.8368839999999995</v>
      </c>
      <c r="BA77">
        <v>6.4979550000000001</v>
      </c>
      <c r="BB77">
        <v>4.6060129999999999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2286.5358649999998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233.35798</v>
      </c>
      <c r="L78">
        <v>253.248907</v>
      </c>
      <c r="M78">
        <v>93.493989999999997</v>
      </c>
      <c r="N78">
        <v>119.815254</v>
      </c>
      <c r="O78">
        <v>125.78780999999999</v>
      </c>
      <c r="P78">
        <v>137.30862300000001</v>
      </c>
      <c r="Q78">
        <v>7.7978170000000002</v>
      </c>
      <c r="R78">
        <v>28.830027999999999</v>
      </c>
      <c r="S78">
        <v>18.734355000000001</v>
      </c>
      <c r="T78">
        <v>2.3393739999999998</v>
      </c>
      <c r="U78">
        <v>336.167618</v>
      </c>
      <c r="V78">
        <v>10.439475</v>
      </c>
      <c r="W78">
        <v>30.989457000000002</v>
      </c>
      <c r="X78">
        <v>95.239784999999998</v>
      </c>
      <c r="Y78">
        <v>0</v>
      </c>
      <c r="Z78">
        <v>18.939827000000001</v>
      </c>
      <c r="AA78">
        <v>40.601244999999999</v>
      </c>
      <c r="AB78">
        <v>46.719884999999998</v>
      </c>
      <c r="AC78">
        <v>33.552945999999999</v>
      </c>
      <c r="AD78">
        <v>41.938361</v>
      </c>
      <c r="AE78">
        <v>57.003666000000003</v>
      </c>
      <c r="AF78">
        <v>41.088678999999999</v>
      </c>
      <c r="AG78">
        <v>47.562930999999999</v>
      </c>
      <c r="AH78">
        <v>175.34366399999999</v>
      </c>
      <c r="AI78">
        <v>75.509983000000005</v>
      </c>
      <c r="AJ78">
        <v>0</v>
      </c>
      <c r="AK78">
        <v>65.333899000000002</v>
      </c>
      <c r="AL78">
        <v>77.235467</v>
      </c>
      <c r="AM78">
        <v>18.147295</v>
      </c>
      <c r="AN78">
        <v>1.189171</v>
      </c>
      <c r="AO78">
        <v>7.7554280000000002</v>
      </c>
      <c r="AP78">
        <v>12.463272</v>
      </c>
      <c r="AQ78">
        <v>62.940745999999997</v>
      </c>
      <c r="AR78">
        <v>35.094946</v>
      </c>
      <c r="AS78">
        <v>38.020767999999997</v>
      </c>
      <c r="AT78">
        <v>14.4495</v>
      </c>
      <c r="AU78">
        <v>0</v>
      </c>
      <c r="AV78">
        <v>0</v>
      </c>
      <c r="AW78">
        <v>0</v>
      </c>
      <c r="AX78">
        <v>0</v>
      </c>
      <c r="AY78">
        <v>8.1806319999999992</v>
      </c>
      <c r="AZ78">
        <v>9.8368839999999995</v>
      </c>
      <c r="BA78">
        <v>6.6685639999999999</v>
      </c>
      <c r="BB78">
        <v>5.1576490000000002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2434.2858810000007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238.17447999999999</v>
      </c>
      <c r="L79">
        <v>359.84600699999999</v>
      </c>
      <c r="M79">
        <v>65.383698999999993</v>
      </c>
      <c r="N79">
        <v>96.851049000000003</v>
      </c>
      <c r="O79">
        <v>125.78780999999999</v>
      </c>
      <c r="P79">
        <v>137.30862300000001</v>
      </c>
      <c r="Q79">
        <v>8.1349719999999994</v>
      </c>
      <c r="R79">
        <v>29.205715000000001</v>
      </c>
      <c r="S79">
        <v>19.023344999999999</v>
      </c>
      <c r="T79">
        <v>2.3490069999999998</v>
      </c>
      <c r="U79">
        <v>336.167618</v>
      </c>
      <c r="V79">
        <v>10.969290000000001</v>
      </c>
      <c r="W79">
        <v>25.085294999999999</v>
      </c>
      <c r="X79">
        <v>76.530620999999996</v>
      </c>
      <c r="Y79">
        <v>0</v>
      </c>
      <c r="Z79">
        <v>18.939827000000001</v>
      </c>
      <c r="AA79">
        <v>40.601244999999999</v>
      </c>
      <c r="AB79">
        <v>46.719884999999998</v>
      </c>
      <c r="AC79">
        <v>33.552945999999999</v>
      </c>
      <c r="AD79">
        <v>41.938361</v>
      </c>
      <c r="AE79">
        <v>57.003666000000003</v>
      </c>
      <c r="AF79">
        <v>41.088678999999999</v>
      </c>
      <c r="AG79">
        <v>47.562930999999999</v>
      </c>
      <c r="AH79">
        <v>175.34366399999999</v>
      </c>
      <c r="AI79">
        <v>75.509983000000005</v>
      </c>
      <c r="AJ79">
        <v>0</v>
      </c>
      <c r="AK79">
        <v>65.333899000000002</v>
      </c>
      <c r="AL79">
        <v>77.235467</v>
      </c>
      <c r="AM79">
        <v>18.147295</v>
      </c>
      <c r="AN79">
        <v>1.189171</v>
      </c>
      <c r="AO79">
        <v>7.7449490000000001</v>
      </c>
      <c r="AP79">
        <v>12.463272</v>
      </c>
      <c r="AQ79">
        <v>62.940745999999997</v>
      </c>
      <c r="AR79">
        <v>35.094946</v>
      </c>
      <c r="AS79">
        <v>38.020767999999997</v>
      </c>
      <c r="AT79">
        <v>14.4495</v>
      </c>
      <c r="AU79">
        <v>0</v>
      </c>
      <c r="AV79">
        <v>0</v>
      </c>
      <c r="AW79">
        <v>0</v>
      </c>
      <c r="AX79">
        <v>0</v>
      </c>
      <c r="AY79">
        <v>8.1806319999999992</v>
      </c>
      <c r="AZ79">
        <v>9.8368839999999995</v>
      </c>
      <c r="BA79">
        <v>6.6685639999999999</v>
      </c>
      <c r="BB79">
        <v>5.1576490000000002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2471.542460000001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238.17447999999999</v>
      </c>
      <c r="L80">
        <v>366.28538500000002</v>
      </c>
      <c r="M80">
        <v>65.383698999999993</v>
      </c>
      <c r="N80">
        <v>96.851049000000003</v>
      </c>
      <c r="O80">
        <v>125.78780999999999</v>
      </c>
      <c r="P80">
        <v>137.30862300000001</v>
      </c>
      <c r="Q80">
        <v>8.1349719999999994</v>
      </c>
      <c r="R80">
        <v>29.205715000000001</v>
      </c>
      <c r="S80">
        <v>19.023344999999999</v>
      </c>
      <c r="T80">
        <v>2.3490069999999998</v>
      </c>
      <c r="U80">
        <v>336.167618</v>
      </c>
      <c r="V80">
        <v>10.969290000000001</v>
      </c>
      <c r="W80">
        <v>25.085294999999999</v>
      </c>
      <c r="X80">
        <v>76.530620999999996</v>
      </c>
      <c r="Y80">
        <v>0</v>
      </c>
      <c r="Z80">
        <v>18.939827000000001</v>
      </c>
      <c r="AA80">
        <v>40.601244999999999</v>
      </c>
      <c r="AB80">
        <v>46.719884999999998</v>
      </c>
      <c r="AC80">
        <v>33.552945999999999</v>
      </c>
      <c r="AD80">
        <v>41.938361</v>
      </c>
      <c r="AE80">
        <v>57.003666000000003</v>
      </c>
      <c r="AF80">
        <v>41.088678999999999</v>
      </c>
      <c r="AG80">
        <v>47.562930999999999</v>
      </c>
      <c r="AH80">
        <v>175.34366399999999</v>
      </c>
      <c r="AI80">
        <v>75.509983000000005</v>
      </c>
      <c r="AJ80">
        <v>0</v>
      </c>
      <c r="AK80">
        <v>65.333899000000002</v>
      </c>
      <c r="AL80">
        <v>77.235467</v>
      </c>
      <c r="AM80">
        <v>18.147295</v>
      </c>
      <c r="AN80">
        <v>1.189171</v>
      </c>
      <c r="AO80">
        <v>7.7449490000000001</v>
      </c>
      <c r="AP80">
        <v>12.463272</v>
      </c>
      <c r="AQ80">
        <v>62.940745999999997</v>
      </c>
      <c r="AR80">
        <v>35.094946</v>
      </c>
      <c r="AS80">
        <v>38.020767999999997</v>
      </c>
      <c r="AT80">
        <v>14.4495</v>
      </c>
      <c r="AU80">
        <v>0</v>
      </c>
      <c r="AV80">
        <v>0</v>
      </c>
      <c r="AW80">
        <v>0</v>
      </c>
      <c r="AX80">
        <v>0</v>
      </c>
      <c r="AY80">
        <v>8.1806319999999992</v>
      </c>
      <c r="AZ80">
        <v>9.8368839999999995</v>
      </c>
      <c r="BA80">
        <v>6.6685639999999999</v>
      </c>
      <c r="BB80">
        <v>5.1576490000000002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2477.9818380000011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309.50472600000001</v>
      </c>
      <c r="L81">
        <v>395.532329</v>
      </c>
      <c r="M81">
        <v>65.383698999999993</v>
      </c>
      <c r="N81">
        <v>96.851049000000003</v>
      </c>
      <c r="O81">
        <v>125.78780999999999</v>
      </c>
      <c r="P81">
        <v>137.30862300000001</v>
      </c>
      <c r="Q81">
        <v>8.7916539999999994</v>
      </c>
      <c r="R81">
        <v>33.522936000000001</v>
      </c>
      <c r="S81">
        <v>21.629553000000001</v>
      </c>
      <c r="T81">
        <v>2.3490069999999998</v>
      </c>
      <c r="U81">
        <v>336.167618</v>
      </c>
      <c r="V81">
        <v>11.578288000000001</v>
      </c>
      <c r="W81">
        <v>25.085294999999999</v>
      </c>
      <c r="X81">
        <v>76.530620999999996</v>
      </c>
      <c r="Y81">
        <v>0</v>
      </c>
      <c r="Z81">
        <v>18.939827000000001</v>
      </c>
      <c r="AA81">
        <v>40.601244999999999</v>
      </c>
      <c r="AB81">
        <v>46.719884999999998</v>
      </c>
      <c r="AC81">
        <v>33.552945999999999</v>
      </c>
      <c r="AD81">
        <v>41.938361</v>
      </c>
      <c r="AE81">
        <v>57.003666000000003</v>
      </c>
      <c r="AF81">
        <v>41.088678999999999</v>
      </c>
      <c r="AG81">
        <v>47.562930999999999</v>
      </c>
      <c r="AH81">
        <v>175.34366399999999</v>
      </c>
      <c r="AI81">
        <v>57.320331000000003</v>
      </c>
      <c r="AJ81">
        <v>0</v>
      </c>
      <c r="AK81">
        <v>65.333899000000002</v>
      </c>
      <c r="AL81">
        <v>77.235467</v>
      </c>
      <c r="AM81">
        <v>18.147295</v>
      </c>
      <c r="AN81">
        <v>1.189171</v>
      </c>
      <c r="AO81">
        <v>7.905246</v>
      </c>
      <c r="AP81">
        <v>12.463272</v>
      </c>
      <c r="AQ81">
        <v>62.940745999999997</v>
      </c>
      <c r="AR81">
        <v>35.094946</v>
      </c>
      <c r="AS81">
        <v>38.020767999999997</v>
      </c>
      <c r="AT81">
        <v>14.4495</v>
      </c>
      <c r="AU81">
        <v>0</v>
      </c>
      <c r="AV81">
        <v>0</v>
      </c>
      <c r="AW81">
        <v>0</v>
      </c>
      <c r="AX81">
        <v>0</v>
      </c>
      <c r="AY81">
        <v>8.1806319999999992</v>
      </c>
      <c r="AZ81">
        <v>9.8368839999999995</v>
      </c>
      <c r="BA81">
        <v>6.6685639999999999</v>
      </c>
      <c r="BB81">
        <v>5.1576490000000002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2568.7187820000004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309.50472600000001</v>
      </c>
      <c r="L82">
        <v>395.532329</v>
      </c>
      <c r="M82">
        <v>65.383698999999993</v>
      </c>
      <c r="N82">
        <v>96.851049000000003</v>
      </c>
      <c r="O82">
        <v>125.78780999999999</v>
      </c>
      <c r="P82">
        <v>137.30862300000001</v>
      </c>
      <c r="Q82">
        <v>8.7916539999999994</v>
      </c>
      <c r="R82">
        <v>33.522936000000001</v>
      </c>
      <c r="S82">
        <v>21.629553000000001</v>
      </c>
      <c r="T82">
        <v>2.3490069999999998</v>
      </c>
      <c r="U82">
        <v>336.167618</v>
      </c>
      <c r="V82">
        <v>11.578288000000001</v>
      </c>
      <c r="W82">
        <v>25.085294999999999</v>
      </c>
      <c r="X82">
        <v>76.530620999999996</v>
      </c>
      <c r="Y82">
        <v>0</v>
      </c>
      <c r="Z82">
        <v>18.939827000000001</v>
      </c>
      <c r="AA82">
        <v>40.601244999999999</v>
      </c>
      <c r="AB82">
        <v>46.719884999999998</v>
      </c>
      <c r="AC82">
        <v>33.552945999999999</v>
      </c>
      <c r="AD82">
        <v>41.938361</v>
      </c>
      <c r="AE82">
        <v>57.003666000000003</v>
      </c>
      <c r="AF82">
        <v>41.088678999999999</v>
      </c>
      <c r="AG82">
        <v>47.562930999999999</v>
      </c>
      <c r="AH82">
        <v>175.34366399999999</v>
      </c>
      <c r="AI82">
        <v>7.3487600000000004</v>
      </c>
      <c r="AJ82">
        <v>0</v>
      </c>
      <c r="AK82">
        <v>65.333899000000002</v>
      </c>
      <c r="AL82">
        <v>77.235467</v>
      </c>
      <c r="AM82">
        <v>18.147295</v>
      </c>
      <c r="AN82">
        <v>1.189171</v>
      </c>
      <c r="AO82">
        <v>8.0038029999999996</v>
      </c>
      <c r="AP82">
        <v>12.463272</v>
      </c>
      <c r="AQ82">
        <v>62.940745999999997</v>
      </c>
      <c r="AR82">
        <v>35.094946</v>
      </c>
      <c r="AS82">
        <v>38.020767999999997</v>
      </c>
      <c r="AT82">
        <v>14.4495</v>
      </c>
      <c r="AU82">
        <v>0</v>
      </c>
      <c r="AV82">
        <v>0</v>
      </c>
      <c r="AW82">
        <v>0</v>
      </c>
      <c r="AX82">
        <v>0</v>
      </c>
      <c r="AY82">
        <v>8.1806319999999992</v>
      </c>
      <c r="AZ82">
        <v>9.8368839999999995</v>
      </c>
      <c r="BA82">
        <v>6.6685639999999999</v>
      </c>
      <c r="BB82">
        <v>5.1576490000000002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2518.8457680000006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309.50472600000001</v>
      </c>
      <c r="L83">
        <v>395.532329</v>
      </c>
      <c r="M83">
        <v>93.493989999999997</v>
      </c>
      <c r="N83">
        <v>119.815254</v>
      </c>
      <c r="O83">
        <v>125.78780999999999</v>
      </c>
      <c r="P83">
        <v>137.30862300000001</v>
      </c>
      <c r="Q83">
        <v>8.7916539999999994</v>
      </c>
      <c r="R83">
        <v>33.522936000000001</v>
      </c>
      <c r="S83">
        <v>21.629553000000001</v>
      </c>
      <c r="T83">
        <v>2.3490069999999998</v>
      </c>
      <c r="U83">
        <v>336.167618</v>
      </c>
      <c r="V83">
        <v>11.578288000000001</v>
      </c>
      <c r="W83">
        <v>25.085294999999999</v>
      </c>
      <c r="X83">
        <v>76.530620999999996</v>
      </c>
      <c r="Y83">
        <v>0</v>
      </c>
      <c r="Z83">
        <v>18.939827000000001</v>
      </c>
      <c r="AA83">
        <v>40.601244999999999</v>
      </c>
      <c r="AB83">
        <v>46.719884999999998</v>
      </c>
      <c r="AC83">
        <v>33.552945999999999</v>
      </c>
      <c r="AD83">
        <v>41.938361</v>
      </c>
      <c r="AE83">
        <v>57.003666000000003</v>
      </c>
      <c r="AF83">
        <v>41.088678999999999</v>
      </c>
      <c r="AG83">
        <v>47.562930999999999</v>
      </c>
      <c r="AH83">
        <v>175.34366399999999</v>
      </c>
      <c r="AI83">
        <v>4.1153060000000004</v>
      </c>
      <c r="AJ83">
        <v>0</v>
      </c>
      <c r="AK83">
        <v>65.333899000000002</v>
      </c>
      <c r="AL83">
        <v>77.235467</v>
      </c>
      <c r="AM83">
        <v>18.147295</v>
      </c>
      <c r="AN83">
        <v>1.189171</v>
      </c>
      <c r="AO83">
        <v>8.1643840000000001</v>
      </c>
      <c r="AP83">
        <v>12.463272</v>
      </c>
      <c r="AQ83">
        <v>62.940745999999997</v>
      </c>
      <c r="AR83">
        <v>35.094946</v>
      </c>
      <c r="AS83">
        <v>38.020767999999997</v>
      </c>
      <c r="AT83">
        <v>14.4495</v>
      </c>
      <c r="AU83">
        <v>0</v>
      </c>
      <c r="AV83">
        <v>0</v>
      </c>
      <c r="AW83">
        <v>0</v>
      </c>
      <c r="AX83">
        <v>0</v>
      </c>
      <c r="AY83">
        <v>8.1806319999999992</v>
      </c>
      <c r="AZ83">
        <v>9.8368839999999995</v>
      </c>
      <c r="BA83">
        <v>6.6685639999999999</v>
      </c>
      <c r="BB83">
        <v>5.1576490000000002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2566.8473910000012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309.50472600000001</v>
      </c>
      <c r="L84">
        <v>395.532329</v>
      </c>
      <c r="M84">
        <v>93.493989999999997</v>
      </c>
      <c r="N84">
        <v>119.815254</v>
      </c>
      <c r="O84">
        <v>125.78780999999999</v>
      </c>
      <c r="P84">
        <v>137.30862300000001</v>
      </c>
      <c r="Q84">
        <v>8.7916539999999994</v>
      </c>
      <c r="R84">
        <v>33.522936000000001</v>
      </c>
      <c r="S84">
        <v>21.629553000000001</v>
      </c>
      <c r="T84">
        <v>2.3490069999999998</v>
      </c>
      <c r="U84">
        <v>336.167618</v>
      </c>
      <c r="V84">
        <v>11.578288000000001</v>
      </c>
      <c r="W84">
        <v>25.085294999999999</v>
      </c>
      <c r="X84">
        <v>95.239784999999998</v>
      </c>
      <c r="Y84">
        <v>0</v>
      </c>
      <c r="Z84">
        <v>18.939827000000001</v>
      </c>
      <c r="AA84">
        <v>40.601244999999999</v>
      </c>
      <c r="AB84">
        <v>46.719884999999998</v>
      </c>
      <c r="AC84">
        <v>33.552945999999999</v>
      </c>
      <c r="AD84">
        <v>41.938361</v>
      </c>
      <c r="AE84">
        <v>57.003666000000003</v>
      </c>
      <c r="AF84">
        <v>41.088678999999999</v>
      </c>
      <c r="AG84">
        <v>47.562930999999999</v>
      </c>
      <c r="AH84">
        <v>175.34366399999999</v>
      </c>
      <c r="AI84">
        <v>4.1153060000000004</v>
      </c>
      <c r="AJ84">
        <v>0</v>
      </c>
      <c r="AK84">
        <v>65.333899000000002</v>
      </c>
      <c r="AL84">
        <v>77.235467</v>
      </c>
      <c r="AM84">
        <v>18.147295</v>
      </c>
      <c r="AN84">
        <v>1.189171</v>
      </c>
      <c r="AO84">
        <v>8.2830490000000001</v>
      </c>
      <c r="AP84">
        <v>12.463272</v>
      </c>
      <c r="AQ84">
        <v>62.940745999999997</v>
      </c>
      <c r="AR84">
        <v>35.094946</v>
      </c>
      <c r="AS84">
        <v>38.020767999999997</v>
      </c>
      <c r="AT84">
        <v>14.4495</v>
      </c>
      <c r="AU84">
        <v>0</v>
      </c>
      <c r="AV84">
        <v>0</v>
      </c>
      <c r="AW84">
        <v>0</v>
      </c>
      <c r="AX84">
        <v>0</v>
      </c>
      <c r="AY84">
        <v>8.1806319999999992</v>
      </c>
      <c r="AZ84">
        <v>9.8368839999999995</v>
      </c>
      <c r="BA84">
        <v>6.6685639999999999</v>
      </c>
      <c r="BB84">
        <v>5.1576490000000002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2585.675220000001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309.50472600000001</v>
      </c>
      <c r="L85">
        <v>395.532329</v>
      </c>
      <c r="M85">
        <v>93.493989999999997</v>
      </c>
      <c r="N85">
        <v>119.815254</v>
      </c>
      <c r="O85">
        <v>125.78780999999999</v>
      </c>
      <c r="P85">
        <v>137.30862300000001</v>
      </c>
      <c r="Q85">
        <v>8.7916539999999994</v>
      </c>
      <c r="R85">
        <v>33.522936000000001</v>
      </c>
      <c r="S85">
        <v>21.629553000000001</v>
      </c>
      <c r="T85">
        <v>2.3490069999999998</v>
      </c>
      <c r="U85">
        <v>336.167618</v>
      </c>
      <c r="V85">
        <v>11.578288000000001</v>
      </c>
      <c r="W85">
        <v>25.085294999999999</v>
      </c>
      <c r="X85">
        <v>95.239784999999998</v>
      </c>
      <c r="Y85">
        <v>0</v>
      </c>
      <c r="Z85">
        <v>18.939827000000001</v>
      </c>
      <c r="AA85">
        <v>40.601244999999999</v>
      </c>
      <c r="AB85">
        <v>46.719884999999998</v>
      </c>
      <c r="AC85">
        <v>33.552945999999999</v>
      </c>
      <c r="AD85">
        <v>41.938361</v>
      </c>
      <c r="AE85">
        <v>57.003666000000003</v>
      </c>
      <c r="AF85">
        <v>41.088678999999999</v>
      </c>
      <c r="AG85">
        <v>47.562930999999999</v>
      </c>
      <c r="AH85">
        <v>175.34366399999999</v>
      </c>
      <c r="AI85">
        <v>4.1153060000000004</v>
      </c>
      <c r="AJ85">
        <v>0</v>
      </c>
      <c r="AK85">
        <v>65.333899000000002</v>
      </c>
      <c r="AL85">
        <v>77.235467</v>
      </c>
      <c r="AM85">
        <v>18.147295</v>
      </c>
      <c r="AN85">
        <v>1.189171</v>
      </c>
      <c r="AO85">
        <v>8.5181129999999996</v>
      </c>
      <c r="AP85">
        <v>12.463272</v>
      </c>
      <c r="AQ85">
        <v>62.940745999999997</v>
      </c>
      <c r="AR85">
        <v>35.094946</v>
      </c>
      <c r="AS85">
        <v>38.020767999999997</v>
      </c>
      <c r="AT85">
        <v>14.4495</v>
      </c>
      <c r="AU85">
        <v>0</v>
      </c>
      <c r="AV85">
        <v>0</v>
      </c>
      <c r="AW85">
        <v>0</v>
      </c>
      <c r="AX85">
        <v>0</v>
      </c>
      <c r="AY85">
        <v>8.1806319999999992</v>
      </c>
      <c r="AZ85">
        <v>9.8368839999999995</v>
      </c>
      <c r="BA85">
        <v>6.6685639999999999</v>
      </c>
      <c r="BB85">
        <v>5.1576490000000002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2585.910284000001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309.50472600000001</v>
      </c>
      <c r="L86">
        <v>395.532329</v>
      </c>
      <c r="M86">
        <v>93.493989999999997</v>
      </c>
      <c r="N86">
        <v>119.815254</v>
      </c>
      <c r="O86">
        <v>125.78780999999999</v>
      </c>
      <c r="P86">
        <v>137.30862300000001</v>
      </c>
      <c r="Q86">
        <v>8.7916539999999994</v>
      </c>
      <c r="R86">
        <v>33.522936000000001</v>
      </c>
      <c r="S86">
        <v>21.629553000000001</v>
      </c>
      <c r="T86">
        <v>2.3490069999999998</v>
      </c>
      <c r="U86">
        <v>336.167618</v>
      </c>
      <c r="V86">
        <v>13.122073</v>
      </c>
      <c r="W86">
        <v>30.989457000000002</v>
      </c>
      <c r="X86">
        <v>95.239784999999998</v>
      </c>
      <c r="Y86">
        <v>0</v>
      </c>
      <c r="Z86">
        <v>3.17889</v>
      </c>
      <c r="AA86">
        <v>40.601244999999999</v>
      </c>
      <c r="AB86">
        <v>46.719884999999998</v>
      </c>
      <c r="AC86">
        <v>33.552945999999999</v>
      </c>
      <c r="AD86">
        <v>41.938361</v>
      </c>
      <c r="AE86">
        <v>57.003666000000003</v>
      </c>
      <c r="AF86">
        <v>35.536155000000001</v>
      </c>
      <c r="AG86">
        <v>47.562930999999999</v>
      </c>
      <c r="AH86">
        <v>173.357832</v>
      </c>
      <c r="AI86">
        <v>4.1153060000000004</v>
      </c>
      <c r="AJ86">
        <v>0</v>
      </c>
      <c r="AK86">
        <v>65.333899000000002</v>
      </c>
      <c r="AL86">
        <v>77.235467</v>
      </c>
      <c r="AM86">
        <v>12.073755999999999</v>
      </c>
      <c r="AN86">
        <v>1.189171</v>
      </c>
      <c r="AO86">
        <v>8.6611340000000006</v>
      </c>
      <c r="AP86">
        <v>11.599481000000001</v>
      </c>
      <c r="AQ86">
        <v>62.940745999999997</v>
      </c>
      <c r="AR86">
        <v>35.094946</v>
      </c>
      <c r="AS86">
        <v>36.499938</v>
      </c>
      <c r="AT86">
        <v>14.4495</v>
      </c>
      <c r="AU86">
        <v>0</v>
      </c>
      <c r="AV86">
        <v>0</v>
      </c>
      <c r="AW86">
        <v>0</v>
      </c>
      <c r="AX86">
        <v>0</v>
      </c>
      <c r="AY86">
        <v>8.0345490000000002</v>
      </c>
      <c r="AZ86">
        <v>9.8368839999999995</v>
      </c>
      <c r="BA86">
        <v>6.4979550000000001</v>
      </c>
      <c r="BB86">
        <v>5.1576490000000002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2561.4271070000004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309.50472600000001</v>
      </c>
      <c r="L87">
        <v>395.532329</v>
      </c>
      <c r="M87">
        <v>93.493989999999997</v>
      </c>
      <c r="N87">
        <v>119.815254</v>
      </c>
      <c r="O87">
        <v>125.78780999999999</v>
      </c>
      <c r="P87">
        <v>137.30862300000001</v>
      </c>
      <c r="Q87">
        <v>8.7916539999999994</v>
      </c>
      <c r="R87">
        <v>33.522936000000001</v>
      </c>
      <c r="S87">
        <v>21.629553000000001</v>
      </c>
      <c r="T87">
        <v>2.3490069999999998</v>
      </c>
      <c r="U87">
        <v>332.15788099999997</v>
      </c>
      <c r="V87">
        <v>13.122073</v>
      </c>
      <c r="W87">
        <v>30.989457000000002</v>
      </c>
      <c r="X87">
        <v>95.239784999999998</v>
      </c>
      <c r="Y87">
        <v>0</v>
      </c>
      <c r="Z87">
        <v>3.17889</v>
      </c>
      <c r="AA87">
        <v>40.601244999999999</v>
      </c>
      <c r="AB87">
        <v>46.719884999999998</v>
      </c>
      <c r="AC87">
        <v>33.552945999999999</v>
      </c>
      <c r="AD87">
        <v>41.938361</v>
      </c>
      <c r="AE87">
        <v>57.003666000000003</v>
      </c>
      <c r="AF87">
        <v>35.536155000000001</v>
      </c>
      <c r="AG87">
        <v>47.562930999999999</v>
      </c>
      <c r="AH87">
        <v>173.357832</v>
      </c>
      <c r="AI87">
        <v>4.1153060000000004</v>
      </c>
      <c r="AJ87">
        <v>0</v>
      </c>
      <c r="AK87">
        <v>65.333899000000002</v>
      </c>
      <c r="AL87">
        <v>77.235467</v>
      </c>
      <c r="AM87">
        <v>12.073755999999999</v>
      </c>
      <c r="AN87">
        <v>1.189171</v>
      </c>
      <c r="AO87">
        <v>8.7676210000000001</v>
      </c>
      <c r="AP87">
        <v>11.599481000000001</v>
      </c>
      <c r="AQ87">
        <v>62.940745999999997</v>
      </c>
      <c r="AR87">
        <v>35.094946</v>
      </c>
      <c r="AS87">
        <v>36.499938</v>
      </c>
      <c r="AT87">
        <v>14.4495</v>
      </c>
      <c r="AU87">
        <v>0</v>
      </c>
      <c r="AV87">
        <v>0</v>
      </c>
      <c r="AW87">
        <v>0</v>
      </c>
      <c r="AX87">
        <v>0</v>
      </c>
      <c r="AY87">
        <v>8.0345490000000002</v>
      </c>
      <c r="AZ87">
        <v>9.8368839999999995</v>
      </c>
      <c r="BA87">
        <v>6.4979550000000001</v>
      </c>
      <c r="BB87">
        <v>5.1576490000000002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2557.5238570000006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309.50472600000001</v>
      </c>
      <c r="L88">
        <v>395.532329</v>
      </c>
      <c r="M88">
        <v>93.493989999999997</v>
      </c>
      <c r="N88">
        <v>119.815254</v>
      </c>
      <c r="O88">
        <v>125.78780999999999</v>
      </c>
      <c r="P88">
        <v>137.30862300000001</v>
      </c>
      <c r="Q88">
        <v>10.548230999999999</v>
      </c>
      <c r="R88">
        <v>41.507922999999998</v>
      </c>
      <c r="S88">
        <v>26.624628999999999</v>
      </c>
      <c r="T88">
        <v>2.9765969999999999</v>
      </c>
      <c r="U88">
        <v>332.15788099999997</v>
      </c>
      <c r="V88">
        <v>13.122073</v>
      </c>
      <c r="W88">
        <v>30.989457000000002</v>
      </c>
      <c r="X88">
        <v>95.239784999999998</v>
      </c>
      <c r="Y88">
        <v>0</v>
      </c>
      <c r="Z88">
        <v>3.17889</v>
      </c>
      <c r="AA88">
        <v>40.601244999999999</v>
      </c>
      <c r="AB88">
        <v>46.719884999999998</v>
      </c>
      <c r="AC88">
        <v>33.552945999999999</v>
      </c>
      <c r="AD88">
        <v>41.938361</v>
      </c>
      <c r="AE88">
        <v>57.003666000000003</v>
      </c>
      <c r="AF88">
        <v>35.536155000000001</v>
      </c>
      <c r="AG88">
        <v>47.562930999999999</v>
      </c>
      <c r="AH88">
        <v>173.357832</v>
      </c>
      <c r="AI88">
        <v>4.1153060000000004</v>
      </c>
      <c r="AJ88">
        <v>0</v>
      </c>
      <c r="AK88">
        <v>65.333899000000002</v>
      </c>
      <c r="AL88">
        <v>77.235467</v>
      </c>
      <c r="AM88">
        <v>12.073755999999999</v>
      </c>
      <c r="AN88">
        <v>1.189171</v>
      </c>
      <c r="AO88">
        <v>8.8052879999999991</v>
      </c>
      <c r="AP88">
        <v>11.599481000000001</v>
      </c>
      <c r="AQ88">
        <v>62.940745999999997</v>
      </c>
      <c r="AR88">
        <v>35.094946</v>
      </c>
      <c r="AS88">
        <v>36.499938</v>
      </c>
      <c r="AT88">
        <v>14.4495</v>
      </c>
      <c r="AU88">
        <v>0</v>
      </c>
      <c r="AV88">
        <v>0</v>
      </c>
      <c r="AW88">
        <v>0</v>
      </c>
      <c r="AX88">
        <v>0</v>
      </c>
      <c r="AY88">
        <v>8.0345490000000002</v>
      </c>
      <c r="AZ88">
        <v>9.8368839999999995</v>
      </c>
      <c r="BA88">
        <v>6.4979550000000001</v>
      </c>
      <c r="BB88">
        <v>5.1576490000000002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2572.9257540000003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362.48622599999999</v>
      </c>
      <c r="L89">
        <v>395.532329</v>
      </c>
      <c r="M89">
        <v>93.493989999999997</v>
      </c>
      <c r="N89">
        <v>119.815254</v>
      </c>
      <c r="O89">
        <v>125.78780999999999</v>
      </c>
      <c r="P89">
        <v>137.30862300000001</v>
      </c>
      <c r="Q89">
        <v>10.548230999999999</v>
      </c>
      <c r="R89">
        <v>41.507922999999998</v>
      </c>
      <c r="S89">
        <v>26.624628999999999</v>
      </c>
      <c r="T89">
        <v>2.9765969999999999</v>
      </c>
      <c r="U89">
        <v>332.15788099999997</v>
      </c>
      <c r="V89">
        <v>13.122073</v>
      </c>
      <c r="W89">
        <v>30.989457000000002</v>
      </c>
      <c r="X89">
        <v>95.239784999999998</v>
      </c>
      <c r="Y89">
        <v>0</v>
      </c>
      <c r="Z89">
        <v>3.17889</v>
      </c>
      <c r="AA89">
        <v>40.601244999999999</v>
      </c>
      <c r="AB89">
        <v>46.719884999999998</v>
      </c>
      <c r="AC89">
        <v>33.552945999999999</v>
      </c>
      <c r="AD89">
        <v>41.938361</v>
      </c>
      <c r="AE89">
        <v>57.003666000000003</v>
      </c>
      <c r="AF89">
        <v>35.536155000000001</v>
      </c>
      <c r="AG89">
        <v>47.562930999999999</v>
      </c>
      <c r="AH89">
        <v>173.357832</v>
      </c>
      <c r="AI89">
        <v>4.1153060000000004</v>
      </c>
      <c r="AJ89">
        <v>0</v>
      </c>
      <c r="AK89">
        <v>65.333899000000002</v>
      </c>
      <c r="AL89">
        <v>77.235467</v>
      </c>
      <c r="AM89">
        <v>12.073755999999999</v>
      </c>
      <c r="AN89">
        <v>1.189171</v>
      </c>
      <c r="AO89">
        <v>8.9282020000000006</v>
      </c>
      <c r="AP89">
        <v>11.599481000000001</v>
      </c>
      <c r="AQ89">
        <v>62.940745999999997</v>
      </c>
      <c r="AR89">
        <v>35.094946</v>
      </c>
      <c r="AS89">
        <v>36.499938</v>
      </c>
      <c r="AT89">
        <v>14.4495</v>
      </c>
      <c r="AU89">
        <v>0</v>
      </c>
      <c r="AV89">
        <v>0</v>
      </c>
      <c r="AW89">
        <v>0</v>
      </c>
      <c r="AX89">
        <v>0</v>
      </c>
      <c r="AY89">
        <v>8.0345490000000002</v>
      </c>
      <c r="AZ89">
        <v>9.8368839999999995</v>
      </c>
      <c r="BA89">
        <v>6.4979550000000001</v>
      </c>
      <c r="BB89">
        <v>5.1576490000000002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2626.0301680000002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362.48622599999999</v>
      </c>
      <c r="L90">
        <v>395.532329</v>
      </c>
      <c r="M90">
        <v>93.493989999999997</v>
      </c>
      <c r="N90">
        <v>119.815254</v>
      </c>
      <c r="O90">
        <v>125.78780999999999</v>
      </c>
      <c r="P90">
        <v>137.30862300000001</v>
      </c>
      <c r="Q90">
        <v>10.548230999999999</v>
      </c>
      <c r="R90">
        <v>41.507922999999998</v>
      </c>
      <c r="S90">
        <v>26.624628999999999</v>
      </c>
      <c r="T90">
        <v>2.9765969999999999</v>
      </c>
      <c r="U90">
        <v>332.15788099999997</v>
      </c>
      <c r="V90">
        <v>13.122073</v>
      </c>
      <c r="W90">
        <v>30.989457000000002</v>
      </c>
      <c r="X90">
        <v>95.239784999999998</v>
      </c>
      <c r="Y90">
        <v>0</v>
      </c>
      <c r="Z90">
        <v>18.939827000000001</v>
      </c>
      <c r="AA90">
        <v>40.601244999999999</v>
      </c>
      <c r="AB90">
        <v>46.719884999999998</v>
      </c>
      <c r="AC90">
        <v>33.552945999999999</v>
      </c>
      <c r="AD90">
        <v>41.938361</v>
      </c>
      <c r="AE90">
        <v>57.003666000000003</v>
      </c>
      <c r="AF90">
        <v>41.088678999999999</v>
      </c>
      <c r="AG90">
        <v>47.562930999999999</v>
      </c>
      <c r="AH90">
        <v>175.34366399999999</v>
      </c>
      <c r="AI90">
        <v>4.1153060000000004</v>
      </c>
      <c r="AJ90">
        <v>0</v>
      </c>
      <c r="AK90">
        <v>65.333899000000002</v>
      </c>
      <c r="AL90">
        <v>77.235467</v>
      </c>
      <c r="AM90">
        <v>18.147295</v>
      </c>
      <c r="AN90">
        <v>1.189171</v>
      </c>
      <c r="AO90">
        <v>9.0335560000000008</v>
      </c>
      <c r="AP90">
        <v>12.463272</v>
      </c>
      <c r="AQ90">
        <v>62.940745999999997</v>
      </c>
      <c r="AR90">
        <v>35.094946</v>
      </c>
      <c r="AS90">
        <v>38.020767999999997</v>
      </c>
      <c r="AT90">
        <v>14.4495</v>
      </c>
      <c r="AU90">
        <v>0</v>
      </c>
      <c r="AV90">
        <v>0</v>
      </c>
      <c r="AW90">
        <v>0</v>
      </c>
      <c r="AX90">
        <v>0</v>
      </c>
      <c r="AY90">
        <v>8.1806319999999992</v>
      </c>
      <c r="AZ90">
        <v>9.8368839999999995</v>
      </c>
      <c r="BA90">
        <v>6.6685639999999999</v>
      </c>
      <c r="BB90">
        <v>5.1576490000000002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2658.2096670000005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362.48622599999999</v>
      </c>
      <c r="L91">
        <v>395.532329</v>
      </c>
      <c r="M91">
        <v>93.493989999999997</v>
      </c>
      <c r="N91">
        <v>119.815254</v>
      </c>
      <c r="O91">
        <v>125.78780999999999</v>
      </c>
      <c r="P91">
        <v>137.30862300000001</v>
      </c>
      <c r="Q91">
        <v>10.548230999999999</v>
      </c>
      <c r="R91">
        <v>41.507922999999998</v>
      </c>
      <c r="S91">
        <v>26.624628999999999</v>
      </c>
      <c r="T91">
        <v>2.9765969999999999</v>
      </c>
      <c r="U91">
        <v>332.15788099999997</v>
      </c>
      <c r="V91">
        <v>13.122073</v>
      </c>
      <c r="W91">
        <v>30.989457000000002</v>
      </c>
      <c r="X91">
        <v>95.239784999999998</v>
      </c>
      <c r="Y91">
        <v>0</v>
      </c>
      <c r="Z91">
        <v>18.939827000000001</v>
      </c>
      <c r="AA91">
        <v>40.601244999999999</v>
      </c>
      <c r="AB91">
        <v>46.719884999999998</v>
      </c>
      <c r="AC91">
        <v>33.552945999999999</v>
      </c>
      <c r="AD91">
        <v>41.938361</v>
      </c>
      <c r="AE91">
        <v>57.003666000000003</v>
      </c>
      <c r="AF91">
        <v>41.088678999999999</v>
      </c>
      <c r="AG91">
        <v>47.562930999999999</v>
      </c>
      <c r="AH91">
        <v>175.34366399999999</v>
      </c>
      <c r="AI91">
        <v>4.1153060000000004</v>
      </c>
      <c r="AJ91">
        <v>0</v>
      </c>
      <c r="AK91">
        <v>65.333899000000002</v>
      </c>
      <c r="AL91">
        <v>77.235467</v>
      </c>
      <c r="AM91">
        <v>18.147295</v>
      </c>
      <c r="AN91">
        <v>1.189171</v>
      </c>
      <c r="AO91">
        <v>9.0904810000000005</v>
      </c>
      <c r="AP91">
        <v>12.463272</v>
      </c>
      <c r="AQ91">
        <v>62.940745999999997</v>
      </c>
      <c r="AR91">
        <v>35.094946</v>
      </c>
      <c r="AS91">
        <v>38.020767999999997</v>
      </c>
      <c r="AT91">
        <v>14.4495</v>
      </c>
      <c r="AU91">
        <v>0</v>
      </c>
      <c r="AV91">
        <v>0</v>
      </c>
      <c r="AW91">
        <v>0</v>
      </c>
      <c r="AX91">
        <v>0</v>
      </c>
      <c r="AY91">
        <v>8.1806319999999992</v>
      </c>
      <c r="AZ91">
        <v>9.8368839999999995</v>
      </c>
      <c r="BA91">
        <v>6.6685639999999999</v>
      </c>
      <c r="BB91">
        <v>5.1576490000000002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2658.2665920000009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362.48622599999999</v>
      </c>
      <c r="L92">
        <v>395.532329</v>
      </c>
      <c r="M92">
        <v>93.493989999999997</v>
      </c>
      <c r="N92">
        <v>119.815254</v>
      </c>
      <c r="O92">
        <v>125.78780999999999</v>
      </c>
      <c r="P92">
        <v>137.30862300000001</v>
      </c>
      <c r="Q92">
        <v>10.548230999999999</v>
      </c>
      <c r="R92">
        <v>41.507922999999998</v>
      </c>
      <c r="S92">
        <v>26.624628999999999</v>
      </c>
      <c r="T92">
        <v>2.9765969999999999</v>
      </c>
      <c r="U92">
        <v>332.15788099999997</v>
      </c>
      <c r="V92">
        <v>13.122073</v>
      </c>
      <c r="W92">
        <v>30.989457000000002</v>
      </c>
      <c r="X92">
        <v>95.239784999999998</v>
      </c>
      <c r="Y92">
        <v>0</v>
      </c>
      <c r="Z92">
        <v>18.939827000000001</v>
      </c>
      <c r="AA92">
        <v>40.601244999999999</v>
      </c>
      <c r="AB92">
        <v>46.719884999999998</v>
      </c>
      <c r="AC92">
        <v>33.552945999999999</v>
      </c>
      <c r="AD92">
        <v>41.938361</v>
      </c>
      <c r="AE92">
        <v>57.003666000000003</v>
      </c>
      <c r="AF92">
        <v>41.088678999999999</v>
      </c>
      <c r="AG92">
        <v>47.562930999999999</v>
      </c>
      <c r="AH92">
        <v>175.34366399999999</v>
      </c>
      <c r="AI92">
        <v>4.1153060000000004</v>
      </c>
      <c r="AJ92">
        <v>0</v>
      </c>
      <c r="AK92">
        <v>65.333899000000002</v>
      </c>
      <c r="AL92">
        <v>77.235467</v>
      </c>
      <c r="AM92">
        <v>18.147295</v>
      </c>
      <c r="AN92">
        <v>1.189171</v>
      </c>
      <c r="AO92">
        <v>9.2986400000000007</v>
      </c>
      <c r="AP92">
        <v>12.463272</v>
      </c>
      <c r="AQ92">
        <v>62.940745999999997</v>
      </c>
      <c r="AR92">
        <v>35.094946</v>
      </c>
      <c r="AS92">
        <v>38.020767999999997</v>
      </c>
      <c r="AT92">
        <v>14.4495</v>
      </c>
      <c r="AU92">
        <v>0</v>
      </c>
      <c r="AV92">
        <v>0</v>
      </c>
      <c r="AW92">
        <v>0</v>
      </c>
      <c r="AX92">
        <v>0</v>
      </c>
      <c r="AY92">
        <v>8.1806319999999992</v>
      </c>
      <c r="AZ92">
        <v>9.8368839999999995</v>
      </c>
      <c r="BA92">
        <v>6.6685639999999999</v>
      </c>
      <c r="BB92">
        <v>5.1576490000000002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2658.4747510000007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410.65122600000001</v>
      </c>
      <c r="L93">
        <v>395.532329</v>
      </c>
      <c r="M93">
        <v>93.493989999999997</v>
      </c>
      <c r="N93">
        <v>119.815254</v>
      </c>
      <c r="O93">
        <v>125.78780999999999</v>
      </c>
      <c r="P93">
        <v>137.30862300000001</v>
      </c>
      <c r="Q93">
        <v>10.548230999999999</v>
      </c>
      <c r="R93">
        <v>41.507922999999998</v>
      </c>
      <c r="S93">
        <v>26.624628999999999</v>
      </c>
      <c r="T93">
        <v>2.9765969999999999</v>
      </c>
      <c r="U93">
        <v>332.15788099999997</v>
      </c>
      <c r="V93">
        <v>13.122073</v>
      </c>
      <c r="W93">
        <v>30.989457000000002</v>
      </c>
      <c r="X93">
        <v>95.239784999999998</v>
      </c>
      <c r="Y93">
        <v>0</v>
      </c>
      <c r="Z93">
        <v>18.939827000000001</v>
      </c>
      <c r="AA93">
        <v>40.601244999999999</v>
      </c>
      <c r="AB93">
        <v>46.719884999999998</v>
      </c>
      <c r="AC93">
        <v>33.552945999999999</v>
      </c>
      <c r="AD93">
        <v>41.938361</v>
      </c>
      <c r="AE93">
        <v>57.003666000000003</v>
      </c>
      <c r="AF93">
        <v>41.088678999999999</v>
      </c>
      <c r="AG93">
        <v>47.562930999999999</v>
      </c>
      <c r="AH93">
        <v>175.34366399999999</v>
      </c>
      <c r="AI93">
        <v>0</v>
      </c>
      <c r="AJ93">
        <v>0</v>
      </c>
      <c r="AK93">
        <v>65.333899000000002</v>
      </c>
      <c r="AL93">
        <v>77.235467</v>
      </c>
      <c r="AM93">
        <v>18.147295</v>
      </c>
      <c r="AN93">
        <v>1.189171</v>
      </c>
      <c r="AO93">
        <v>9.2986400000000007</v>
      </c>
      <c r="AP93">
        <v>11.229284</v>
      </c>
      <c r="AQ93">
        <v>62.940745999999997</v>
      </c>
      <c r="AR93">
        <v>35.094946</v>
      </c>
      <c r="AS93">
        <v>38.020767999999997</v>
      </c>
      <c r="AT93">
        <v>14.4495</v>
      </c>
      <c r="AU93">
        <v>0</v>
      </c>
      <c r="AV93">
        <v>0</v>
      </c>
      <c r="AW93">
        <v>0</v>
      </c>
      <c r="AX93">
        <v>0</v>
      </c>
      <c r="AY93">
        <v>8.1806319999999992</v>
      </c>
      <c r="AZ93">
        <v>9.8368839999999995</v>
      </c>
      <c r="BA93">
        <v>6.6685639999999999</v>
      </c>
      <c r="BB93">
        <v>5.1576490000000002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2701.2904570000001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458.81622599999997</v>
      </c>
      <c r="L94">
        <v>395.532329</v>
      </c>
      <c r="M94">
        <v>93.493989999999997</v>
      </c>
      <c r="N94">
        <v>119.815254</v>
      </c>
      <c r="O94">
        <v>125.78780999999999</v>
      </c>
      <c r="P94">
        <v>137.30862300000001</v>
      </c>
      <c r="Q94">
        <v>10.548230999999999</v>
      </c>
      <c r="R94">
        <v>41.507922999999998</v>
      </c>
      <c r="S94">
        <v>26.624628999999999</v>
      </c>
      <c r="T94">
        <v>2.9765969999999999</v>
      </c>
      <c r="U94">
        <v>332.15788099999997</v>
      </c>
      <c r="V94">
        <v>13.122073</v>
      </c>
      <c r="W94">
        <v>30.989457000000002</v>
      </c>
      <c r="X94">
        <v>95.239784999999998</v>
      </c>
      <c r="Y94">
        <v>0</v>
      </c>
      <c r="Z94">
        <v>6.2814870000000003</v>
      </c>
      <c r="AA94">
        <v>40.601244999999999</v>
      </c>
      <c r="AB94">
        <v>46.719884999999998</v>
      </c>
      <c r="AC94">
        <v>33.552945999999999</v>
      </c>
      <c r="AD94">
        <v>41.938361</v>
      </c>
      <c r="AE94">
        <v>57.003666000000003</v>
      </c>
      <c r="AF94">
        <v>37.868214999999999</v>
      </c>
      <c r="AG94">
        <v>47.562930999999999</v>
      </c>
      <c r="AH94">
        <v>173.357832</v>
      </c>
      <c r="AI94">
        <v>0</v>
      </c>
      <c r="AJ94">
        <v>0</v>
      </c>
      <c r="AK94">
        <v>65.333899000000002</v>
      </c>
      <c r="AL94">
        <v>77.235467</v>
      </c>
      <c r="AM94">
        <v>12.073755999999999</v>
      </c>
      <c r="AN94">
        <v>1.189171</v>
      </c>
      <c r="AO94">
        <v>9.2986400000000007</v>
      </c>
      <c r="AP94">
        <v>10.365493000000001</v>
      </c>
      <c r="AQ94">
        <v>62.940745999999997</v>
      </c>
      <c r="AR94">
        <v>35.094946</v>
      </c>
      <c r="AS94">
        <v>36.499938</v>
      </c>
      <c r="AT94">
        <v>14.4495</v>
      </c>
      <c r="AU94">
        <v>0</v>
      </c>
      <c r="AV94">
        <v>0</v>
      </c>
      <c r="AW94">
        <v>0</v>
      </c>
      <c r="AX94">
        <v>0</v>
      </c>
      <c r="AY94">
        <v>8.0345490000000002</v>
      </c>
      <c r="AZ94">
        <v>9.8368839999999995</v>
      </c>
      <c r="BA94">
        <v>6.4979550000000001</v>
      </c>
      <c r="BB94">
        <v>5.1576490000000002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2722.8159690000002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458.81622599999997</v>
      </c>
      <c r="L95">
        <v>395.532329</v>
      </c>
      <c r="M95">
        <v>93.493989999999997</v>
      </c>
      <c r="N95">
        <v>119.815254</v>
      </c>
      <c r="O95">
        <v>125.78780999999999</v>
      </c>
      <c r="P95">
        <v>137.30862300000001</v>
      </c>
      <c r="Q95">
        <v>10.548230999999999</v>
      </c>
      <c r="R95">
        <v>41.507922999999998</v>
      </c>
      <c r="S95">
        <v>26.624628999999999</v>
      </c>
      <c r="T95">
        <v>2.9765969999999999</v>
      </c>
      <c r="U95">
        <v>332.15788099999997</v>
      </c>
      <c r="V95">
        <v>13.122073</v>
      </c>
      <c r="W95">
        <v>30.989457000000002</v>
      </c>
      <c r="X95">
        <v>95.239784999999998</v>
      </c>
      <c r="Y95">
        <v>0</v>
      </c>
      <c r="Z95">
        <v>6.2814870000000003</v>
      </c>
      <c r="AA95">
        <v>27.067496999999999</v>
      </c>
      <c r="AB95">
        <v>46.719884999999998</v>
      </c>
      <c r="AC95">
        <v>33.552945999999999</v>
      </c>
      <c r="AD95">
        <v>41.938361</v>
      </c>
      <c r="AE95">
        <v>57.003666000000003</v>
      </c>
      <c r="AF95">
        <v>37.757165999999998</v>
      </c>
      <c r="AG95">
        <v>47.562930999999999</v>
      </c>
      <c r="AH95">
        <v>173.357832</v>
      </c>
      <c r="AI95">
        <v>0</v>
      </c>
      <c r="AJ95">
        <v>0</v>
      </c>
      <c r="AK95">
        <v>65.333899000000002</v>
      </c>
      <c r="AL95">
        <v>77.235467</v>
      </c>
      <c r="AM95">
        <v>12.073755999999999</v>
      </c>
      <c r="AN95">
        <v>1.189171</v>
      </c>
      <c r="AO95">
        <v>9.3507510000000007</v>
      </c>
      <c r="AP95">
        <v>10.365493000000001</v>
      </c>
      <c r="AQ95">
        <v>62.940745999999997</v>
      </c>
      <c r="AR95">
        <v>35.094946</v>
      </c>
      <c r="AS95">
        <v>36.499938</v>
      </c>
      <c r="AT95">
        <v>14.4495</v>
      </c>
      <c r="AU95">
        <v>0</v>
      </c>
      <c r="AV95">
        <v>0</v>
      </c>
      <c r="AW95">
        <v>0</v>
      </c>
      <c r="AX95">
        <v>0</v>
      </c>
      <c r="AY95">
        <v>8.0345490000000002</v>
      </c>
      <c r="AZ95">
        <v>9.8368839999999995</v>
      </c>
      <c r="BA95">
        <v>6.4979550000000001</v>
      </c>
      <c r="BB95">
        <v>5.1576490000000002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2709.2232829999998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458.81622599999997</v>
      </c>
      <c r="L96">
        <v>395.532329</v>
      </c>
      <c r="M96">
        <v>93.493989999999997</v>
      </c>
      <c r="N96">
        <v>119.815254</v>
      </c>
      <c r="O96">
        <v>125.78780999999999</v>
      </c>
      <c r="P96">
        <v>137.30862300000001</v>
      </c>
      <c r="Q96">
        <v>10.548230999999999</v>
      </c>
      <c r="R96">
        <v>41.507922999999998</v>
      </c>
      <c r="S96">
        <v>26.624628999999999</v>
      </c>
      <c r="T96">
        <v>2.9765969999999999</v>
      </c>
      <c r="U96">
        <v>332.15788099999997</v>
      </c>
      <c r="V96">
        <v>13.122073</v>
      </c>
      <c r="W96">
        <v>30.989457000000002</v>
      </c>
      <c r="X96">
        <v>95.239784999999998</v>
      </c>
      <c r="Y96">
        <v>0</v>
      </c>
      <c r="Z96">
        <v>6.2814870000000003</v>
      </c>
      <c r="AA96">
        <v>13.533747999999999</v>
      </c>
      <c r="AB96">
        <v>46.719884999999998</v>
      </c>
      <c r="AC96">
        <v>33.552945999999999</v>
      </c>
      <c r="AD96">
        <v>41.938361</v>
      </c>
      <c r="AE96">
        <v>57.003666000000003</v>
      </c>
      <c r="AF96">
        <v>37.757165999999998</v>
      </c>
      <c r="AG96">
        <v>47.562930999999999</v>
      </c>
      <c r="AH96">
        <v>173.357832</v>
      </c>
      <c r="AI96">
        <v>0</v>
      </c>
      <c r="AJ96">
        <v>0</v>
      </c>
      <c r="AK96">
        <v>65.333899000000002</v>
      </c>
      <c r="AL96">
        <v>77.235467</v>
      </c>
      <c r="AM96">
        <v>12.073755999999999</v>
      </c>
      <c r="AN96">
        <v>1.189171</v>
      </c>
      <c r="AO96">
        <v>9.3507510000000007</v>
      </c>
      <c r="AP96">
        <v>10.365493000000001</v>
      </c>
      <c r="AQ96">
        <v>62.940745999999997</v>
      </c>
      <c r="AR96">
        <v>35.094946</v>
      </c>
      <c r="AS96">
        <v>36.499938</v>
      </c>
      <c r="AT96">
        <v>14.4495</v>
      </c>
      <c r="AU96">
        <v>0</v>
      </c>
      <c r="AV96">
        <v>0</v>
      </c>
      <c r="AW96">
        <v>0</v>
      </c>
      <c r="AX96">
        <v>0</v>
      </c>
      <c r="AY96">
        <v>8.0345490000000002</v>
      </c>
      <c r="AZ96">
        <v>9.8368839999999995</v>
      </c>
      <c r="BA96">
        <v>6.4979550000000001</v>
      </c>
      <c r="BB96">
        <v>5.1576490000000002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2695.6895339999996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458.81622599999997</v>
      </c>
      <c r="L97">
        <v>395.532329</v>
      </c>
      <c r="M97">
        <v>93.493989999999997</v>
      </c>
      <c r="N97">
        <v>119.815254</v>
      </c>
      <c r="O97">
        <v>125.78780999999999</v>
      </c>
      <c r="P97">
        <v>137.30862300000001</v>
      </c>
      <c r="Q97">
        <v>10.548230999999999</v>
      </c>
      <c r="R97">
        <v>41.507922999999998</v>
      </c>
      <c r="S97">
        <v>26.624628999999999</v>
      </c>
      <c r="T97">
        <v>2.9765969999999999</v>
      </c>
      <c r="U97">
        <v>332.15788099999997</v>
      </c>
      <c r="V97">
        <v>13.122073</v>
      </c>
      <c r="W97">
        <v>30.989457000000002</v>
      </c>
      <c r="X97">
        <v>95.239784999999998</v>
      </c>
      <c r="Y97">
        <v>0</v>
      </c>
      <c r="Z97">
        <v>6.2814870000000003</v>
      </c>
      <c r="AA97">
        <v>13.533747999999999</v>
      </c>
      <c r="AB97">
        <v>46.719884999999998</v>
      </c>
      <c r="AC97">
        <v>33.552945999999999</v>
      </c>
      <c r="AD97">
        <v>41.938361</v>
      </c>
      <c r="AE97">
        <v>57.003666000000003</v>
      </c>
      <c r="AF97">
        <v>37.757165999999998</v>
      </c>
      <c r="AG97">
        <v>47.562930999999999</v>
      </c>
      <c r="AH97">
        <v>173.357832</v>
      </c>
      <c r="AI97">
        <v>0</v>
      </c>
      <c r="AJ97">
        <v>0</v>
      </c>
      <c r="AK97">
        <v>65.333899000000002</v>
      </c>
      <c r="AL97">
        <v>77.235467</v>
      </c>
      <c r="AM97">
        <v>12.073755999999999</v>
      </c>
      <c r="AN97">
        <v>1.189171</v>
      </c>
      <c r="AO97">
        <v>9.4388299999999994</v>
      </c>
      <c r="AP97">
        <v>10.365493000000001</v>
      </c>
      <c r="AQ97">
        <v>62.940745999999997</v>
      </c>
      <c r="AR97">
        <v>35.094946</v>
      </c>
      <c r="AS97">
        <v>36.499938</v>
      </c>
      <c r="AT97">
        <v>14.4495</v>
      </c>
      <c r="AU97">
        <v>0</v>
      </c>
      <c r="AV97">
        <v>0</v>
      </c>
      <c r="AW97">
        <v>0</v>
      </c>
      <c r="AX97">
        <v>0</v>
      </c>
      <c r="AY97">
        <v>8.0345490000000002</v>
      </c>
      <c r="AZ97">
        <v>9.8368839999999995</v>
      </c>
      <c r="BA97">
        <v>6.4979550000000001</v>
      </c>
      <c r="BB97">
        <v>5.1576490000000002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2695.7776129999997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458.81622599999997</v>
      </c>
      <c r="L98">
        <v>395.532329</v>
      </c>
      <c r="M98">
        <v>93.493989999999997</v>
      </c>
      <c r="N98">
        <v>119.815254</v>
      </c>
      <c r="O98">
        <v>125.78780999999999</v>
      </c>
      <c r="P98">
        <v>137.30862300000001</v>
      </c>
      <c r="Q98">
        <v>10.548230999999999</v>
      </c>
      <c r="R98">
        <v>41.507922999999998</v>
      </c>
      <c r="S98">
        <v>26.624628999999999</v>
      </c>
      <c r="T98">
        <v>2.9765969999999999</v>
      </c>
      <c r="U98">
        <v>332.15788099999997</v>
      </c>
      <c r="V98">
        <v>13.122073</v>
      </c>
      <c r="W98">
        <v>30.989457000000002</v>
      </c>
      <c r="X98">
        <v>95.239784999999998</v>
      </c>
      <c r="Y98">
        <v>0</v>
      </c>
      <c r="Z98">
        <v>6.2814870000000003</v>
      </c>
      <c r="AA98">
        <v>0</v>
      </c>
      <c r="AB98">
        <v>46.719884999999998</v>
      </c>
      <c r="AC98">
        <v>33.552945999999999</v>
      </c>
      <c r="AD98">
        <v>41.938361</v>
      </c>
      <c r="AE98">
        <v>57.003666000000003</v>
      </c>
      <c r="AF98">
        <v>37.757165999999998</v>
      </c>
      <c r="AG98">
        <v>47.562930999999999</v>
      </c>
      <c r="AH98">
        <v>173.357832</v>
      </c>
      <c r="AI98">
        <v>0</v>
      </c>
      <c r="AJ98">
        <v>0</v>
      </c>
      <c r="AK98">
        <v>65.333899000000002</v>
      </c>
      <c r="AL98">
        <v>77.235467</v>
      </c>
      <c r="AM98">
        <v>12.073755999999999</v>
      </c>
      <c r="AN98">
        <v>1.189171</v>
      </c>
      <c r="AO98">
        <v>9.5606100000000005</v>
      </c>
      <c r="AP98">
        <v>10.365493000000001</v>
      </c>
      <c r="AQ98">
        <v>62.940745999999997</v>
      </c>
      <c r="AR98">
        <v>35.094946</v>
      </c>
      <c r="AS98">
        <v>36.499938</v>
      </c>
      <c r="AT98">
        <v>14.4495</v>
      </c>
      <c r="AU98">
        <v>0</v>
      </c>
      <c r="AV98">
        <v>0</v>
      </c>
      <c r="AW98">
        <v>0</v>
      </c>
      <c r="AX98">
        <v>0</v>
      </c>
      <c r="AY98">
        <v>8.0345490000000002</v>
      </c>
      <c r="AZ98">
        <v>9.8368839999999995</v>
      </c>
      <c r="BA98">
        <v>6.4979550000000001</v>
      </c>
      <c r="BB98">
        <v>5.1576490000000002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2682.3656449999999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6.2386755902500006</v>
      </c>
      <c r="L99">
        <f t="shared" si="2"/>
        <v>4.5385658454999973</v>
      </c>
      <c r="M99">
        <f t="shared" si="2"/>
        <v>1.9499078322499996</v>
      </c>
      <c r="N99">
        <f t="shared" si="2"/>
        <v>2.6024519307499991</v>
      </c>
      <c r="O99">
        <f t="shared" si="2"/>
        <v>2.6933217984999964</v>
      </c>
      <c r="P99">
        <f t="shared" si="2"/>
        <v>3.2613236317500029</v>
      </c>
      <c r="Q99">
        <f t="shared" si="2"/>
        <v>0.18041392775000012</v>
      </c>
      <c r="R99">
        <f t="shared" si="2"/>
        <v>0.68775687224999982</v>
      </c>
      <c r="S99">
        <f t="shared" si="2"/>
        <v>0.43463352649999953</v>
      </c>
      <c r="T99">
        <f t="shared" si="2"/>
        <v>4.777329800000004E-2</v>
      </c>
      <c r="U99">
        <f t="shared" si="2"/>
        <v>8.0325724202499966</v>
      </c>
      <c r="V99">
        <f t="shared" si="2"/>
        <v>0.26745518850000038</v>
      </c>
      <c r="W99">
        <f t="shared" si="2"/>
        <v>0.63906041900000032</v>
      </c>
      <c r="X99">
        <f t="shared" si="2"/>
        <v>2.4348713292499991</v>
      </c>
      <c r="Y99">
        <f t="shared" si="2"/>
        <v>0</v>
      </c>
      <c r="Z99">
        <f t="shared" si="2"/>
        <v>0.18248736400000021</v>
      </c>
      <c r="AA99">
        <f t="shared" si="2"/>
        <v>0.61978844649999953</v>
      </c>
      <c r="AB99">
        <f t="shared" si="2"/>
        <v>0.97324424575000024</v>
      </c>
      <c r="AC99">
        <f t="shared" si="2"/>
        <v>0.7181264679999988</v>
      </c>
      <c r="AD99">
        <f t="shared" si="2"/>
        <v>1.0065206639999997</v>
      </c>
      <c r="AE99">
        <f t="shared" si="2"/>
        <v>1.3680879839999984</v>
      </c>
      <c r="AF99">
        <f t="shared" si="2"/>
        <v>0.81722053124999983</v>
      </c>
      <c r="AG99">
        <f t="shared" si="2"/>
        <v>1.1415103440000001</v>
      </c>
      <c r="AH99">
        <f t="shared" si="2"/>
        <v>4.1665454639999959</v>
      </c>
      <c r="AI99">
        <f t="shared" si="2"/>
        <v>0.25584415525000009</v>
      </c>
      <c r="AJ99">
        <f t="shared" si="2"/>
        <v>0</v>
      </c>
      <c r="AK99">
        <f t="shared" si="2"/>
        <v>1.5680135760000029</v>
      </c>
      <c r="AL99">
        <f t="shared" si="2"/>
        <v>1.8435770190000056</v>
      </c>
      <c r="AM99">
        <f t="shared" si="2"/>
        <v>0.10692697949999998</v>
      </c>
      <c r="AN99">
        <f t="shared" si="2"/>
        <v>2.7945508500000001E-2</v>
      </c>
      <c r="AO99">
        <f t="shared" si="2"/>
        <v>0.2267014804999998</v>
      </c>
      <c r="AP99">
        <f t="shared" si="2"/>
        <v>0.27718440449999981</v>
      </c>
      <c r="AQ99">
        <f t="shared" si="2"/>
        <v>1.5197887340000025</v>
      </c>
      <c r="AR99">
        <f t="shared" si="2"/>
        <v>0.76996184450000082</v>
      </c>
      <c r="AS99">
        <f t="shared" si="2"/>
        <v>0.88056100199999876</v>
      </c>
      <c r="AT99">
        <f t="shared" si="2"/>
        <v>0.34294443299999916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0.19326742499999988</v>
      </c>
      <c r="AZ99">
        <f t="shared" si="2"/>
        <v>0.23608521600000057</v>
      </c>
      <c r="BA99">
        <f t="shared" si="2"/>
        <v>0.15646274699999987</v>
      </c>
      <c r="BB99">
        <f t="shared" si="2"/>
        <v>8.5388602000000077E-2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53.492968248749982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45486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261.54000000000002</v>
      </c>
      <c r="C3" s="34">
        <v>76.38</v>
      </c>
      <c r="D3" s="93">
        <f>R3+S3+T3</f>
        <v>0</v>
      </c>
      <c r="E3" s="34">
        <v>15.59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107.03</v>
      </c>
      <c r="N3">
        <v>264.91000000000003</v>
      </c>
      <c r="O3">
        <v>71.42</v>
      </c>
      <c r="P3">
        <v>6.97</v>
      </c>
      <c r="Q3">
        <v>24.01</v>
      </c>
      <c r="R3" s="93">
        <v>0</v>
      </c>
      <c r="S3" s="93">
        <v>0</v>
      </c>
      <c r="T3" s="93">
        <v>0</v>
      </c>
      <c r="U3">
        <v>7.66</v>
      </c>
      <c r="V3">
        <v>0</v>
      </c>
      <c r="W3">
        <v>4.63</v>
      </c>
      <c r="X3">
        <v>87.5</v>
      </c>
      <c r="Y3">
        <v>29.16</v>
      </c>
      <c r="Z3">
        <v>29.17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26.34</v>
      </c>
      <c r="AH3">
        <v>75</v>
      </c>
      <c r="AI3">
        <v>75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261.54000000000002</v>
      </c>
      <c r="C4" s="34">
        <v>76.38</v>
      </c>
      <c r="D4" s="93">
        <f t="shared" ref="D4:D67" si="0">R4+S4+T4</f>
        <v>0</v>
      </c>
      <c r="E4" s="34">
        <v>15.59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107.03</v>
      </c>
      <c r="N4">
        <v>272.37</v>
      </c>
      <c r="O4">
        <v>52.98</v>
      </c>
      <c r="P4">
        <v>6.97</v>
      </c>
      <c r="Q4">
        <v>23.01</v>
      </c>
      <c r="R4" s="93">
        <v>0</v>
      </c>
      <c r="S4" s="93">
        <v>0</v>
      </c>
      <c r="T4" s="93">
        <v>0</v>
      </c>
      <c r="U4">
        <v>7.66</v>
      </c>
      <c r="V4">
        <v>0</v>
      </c>
      <c r="W4">
        <v>4.63</v>
      </c>
      <c r="X4">
        <v>87.5</v>
      </c>
      <c r="Y4">
        <v>29.16</v>
      </c>
      <c r="Z4">
        <v>29.17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26</v>
      </c>
      <c r="AH4">
        <v>74.67</v>
      </c>
      <c r="AI4">
        <v>74.67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261.54000000000002</v>
      </c>
      <c r="C5" s="34">
        <v>76.38</v>
      </c>
      <c r="D5" s="93">
        <f t="shared" si="0"/>
        <v>0</v>
      </c>
      <c r="E5" s="34">
        <v>15.59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107.03</v>
      </c>
      <c r="N5">
        <v>272.37</v>
      </c>
      <c r="O5">
        <v>52.98</v>
      </c>
      <c r="P5">
        <v>6.97</v>
      </c>
      <c r="Q5">
        <v>21.61</v>
      </c>
      <c r="R5" s="93">
        <v>0</v>
      </c>
      <c r="S5" s="93">
        <v>0</v>
      </c>
      <c r="T5" s="93">
        <v>0</v>
      </c>
      <c r="U5">
        <v>7.66</v>
      </c>
      <c r="V5">
        <v>0</v>
      </c>
      <c r="W5">
        <v>4.63</v>
      </c>
      <c r="X5">
        <v>87.5</v>
      </c>
      <c r="Y5">
        <v>29.16</v>
      </c>
      <c r="Z5">
        <v>29.17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</v>
      </c>
      <c r="AH5">
        <v>74.33</v>
      </c>
      <c r="AI5">
        <v>74.33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261.54000000000002</v>
      </c>
      <c r="C6" s="34">
        <v>76.38</v>
      </c>
      <c r="D6" s="93">
        <f t="shared" si="0"/>
        <v>0</v>
      </c>
      <c r="E6" s="34">
        <v>15.59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107.03</v>
      </c>
      <c r="N6">
        <v>272.37</v>
      </c>
      <c r="O6">
        <v>52.98</v>
      </c>
      <c r="P6">
        <v>6.97</v>
      </c>
      <c r="Q6">
        <v>20.2</v>
      </c>
      <c r="R6" s="93">
        <v>0</v>
      </c>
      <c r="S6" s="93">
        <v>0</v>
      </c>
      <c r="T6" s="93">
        <v>0</v>
      </c>
      <c r="U6">
        <v>7.66</v>
      </c>
      <c r="V6">
        <v>0</v>
      </c>
      <c r="W6">
        <v>4.63</v>
      </c>
      <c r="X6">
        <v>87.5</v>
      </c>
      <c r="Y6">
        <v>29.16</v>
      </c>
      <c r="Z6">
        <v>29.17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26.34</v>
      </c>
      <c r="AH6">
        <v>74</v>
      </c>
      <c r="AI6">
        <v>74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213.37</v>
      </c>
      <c r="C7" s="34">
        <v>57.51</v>
      </c>
      <c r="D7" s="93">
        <f t="shared" si="0"/>
        <v>0</v>
      </c>
      <c r="E7" s="34">
        <v>15.59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98.54</v>
      </c>
      <c r="N7">
        <v>272.37</v>
      </c>
      <c r="O7">
        <v>52.98</v>
      </c>
      <c r="P7">
        <v>6.82</v>
      </c>
      <c r="Q7">
        <v>11.81</v>
      </c>
      <c r="R7" s="93">
        <v>0</v>
      </c>
      <c r="S7" s="93">
        <v>0</v>
      </c>
      <c r="T7" s="93">
        <v>0</v>
      </c>
      <c r="U7">
        <v>7.5</v>
      </c>
      <c r="V7">
        <v>0</v>
      </c>
      <c r="W7">
        <v>4.54</v>
      </c>
      <c r="X7">
        <v>86.5</v>
      </c>
      <c r="Y7">
        <v>28.84</v>
      </c>
      <c r="Z7">
        <v>28.83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26</v>
      </c>
      <c r="AH7">
        <v>73.67</v>
      </c>
      <c r="AI7">
        <v>73.67</v>
      </c>
      <c r="AJ7">
        <v>29.78</v>
      </c>
      <c r="AK7">
        <v>0</v>
      </c>
      <c r="AL7">
        <v>0</v>
      </c>
    </row>
    <row r="8" spans="1:38">
      <c r="A8" t="s">
        <v>50</v>
      </c>
      <c r="B8" s="34">
        <v>205.71</v>
      </c>
      <c r="C8" s="34">
        <v>57.51</v>
      </c>
      <c r="D8" s="93">
        <f t="shared" si="0"/>
        <v>0</v>
      </c>
      <c r="E8" s="34">
        <v>15.59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90.04</v>
      </c>
      <c r="N8">
        <v>272.37</v>
      </c>
      <c r="O8">
        <v>52.98</v>
      </c>
      <c r="P8">
        <v>6.82</v>
      </c>
      <c r="Q8">
        <v>11.21</v>
      </c>
      <c r="R8" s="93">
        <v>0</v>
      </c>
      <c r="S8" s="93">
        <v>0</v>
      </c>
      <c r="T8" s="93">
        <v>0</v>
      </c>
      <c r="U8">
        <v>7.5</v>
      </c>
      <c r="V8">
        <v>0</v>
      </c>
      <c r="W8">
        <v>4.54</v>
      </c>
      <c r="X8">
        <v>85</v>
      </c>
      <c r="Y8">
        <v>28.34</v>
      </c>
      <c r="Z8">
        <v>28.33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25.66</v>
      </c>
      <c r="AH8">
        <v>73.33</v>
      </c>
      <c r="AI8">
        <v>73.33</v>
      </c>
      <c r="AJ8">
        <v>29.78</v>
      </c>
      <c r="AK8">
        <v>0</v>
      </c>
      <c r="AL8">
        <v>0</v>
      </c>
    </row>
    <row r="9" spans="1:38">
      <c r="A9" t="s">
        <v>51</v>
      </c>
      <c r="B9" s="34">
        <v>234.61</v>
      </c>
      <c r="C9" s="34">
        <v>57.51</v>
      </c>
      <c r="D9" s="93">
        <f t="shared" si="0"/>
        <v>0</v>
      </c>
      <c r="E9" s="34">
        <v>15.59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81.540000000000006</v>
      </c>
      <c r="N9">
        <v>272.37</v>
      </c>
      <c r="O9">
        <v>52.98</v>
      </c>
      <c r="P9">
        <v>6.82</v>
      </c>
      <c r="Q9">
        <v>10.81</v>
      </c>
      <c r="R9" s="93">
        <v>0</v>
      </c>
      <c r="S9" s="93">
        <v>0</v>
      </c>
      <c r="T9" s="93">
        <v>0</v>
      </c>
      <c r="U9">
        <v>7.5</v>
      </c>
      <c r="V9">
        <v>0</v>
      </c>
      <c r="W9">
        <v>4.54</v>
      </c>
      <c r="X9">
        <v>83.5</v>
      </c>
      <c r="Y9">
        <v>27.84</v>
      </c>
      <c r="Z9">
        <v>27.83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29.34</v>
      </c>
      <c r="AH9">
        <v>73.33</v>
      </c>
      <c r="AI9">
        <v>73.33</v>
      </c>
      <c r="AJ9">
        <v>29.78</v>
      </c>
      <c r="AK9">
        <v>0</v>
      </c>
      <c r="AL9">
        <v>0</v>
      </c>
    </row>
    <row r="10" spans="1:38">
      <c r="A10" t="s">
        <v>52</v>
      </c>
      <c r="B10" s="34">
        <v>234.61</v>
      </c>
      <c r="C10" s="34">
        <v>57.51</v>
      </c>
      <c r="D10" s="93">
        <f t="shared" si="0"/>
        <v>0</v>
      </c>
      <c r="E10" s="34">
        <v>15.59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73.06</v>
      </c>
      <c r="N10">
        <v>272.37</v>
      </c>
      <c r="O10">
        <v>52.98</v>
      </c>
      <c r="P10">
        <v>6.82</v>
      </c>
      <c r="Q10">
        <v>10.61</v>
      </c>
      <c r="R10" s="93">
        <v>0</v>
      </c>
      <c r="S10" s="93">
        <v>0</v>
      </c>
      <c r="T10" s="93">
        <v>0</v>
      </c>
      <c r="U10">
        <v>7.5</v>
      </c>
      <c r="V10">
        <v>0</v>
      </c>
      <c r="W10">
        <v>4.54</v>
      </c>
      <c r="X10">
        <v>81.5</v>
      </c>
      <c r="Y10">
        <v>27.16</v>
      </c>
      <c r="Z10">
        <v>27.17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29.34</v>
      </c>
      <c r="AH10">
        <v>73.33</v>
      </c>
      <c r="AI10">
        <v>73.33</v>
      </c>
      <c r="AJ10">
        <v>29.78</v>
      </c>
      <c r="AK10">
        <v>0</v>
      </c>
      <c r="AL10">
        <v>0</v>
      </c>
    </row>
    <row r="11" spans="1:38">
      <c r="A11" t="s">
        <v>53</v>
      </c>
      <c r="B11" s="34">
        <v>234.61</v>
      </c>
      <c r="C11" s="34">
        <v>57.51</v>
      </c>
      <c r="D11" s="93">
        <f t="shared" si="0"/>
        <v>0</v>
      </c>
      <c r="E11" s="34">
        <v>7.65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70.22</v>
      </c>
      <c r="N11">
        <v>272.37</v>
      </c>
      <c r="O11">
        <v>52.98</v>
      </c>
      <c r="P11">
        <v>6.67</v>
      </c>
      <c r="Q11">
        <v>10.210000000000001</v>
      </c>
      <c r="R11" s="93">
        <v>0</v>
      </c>
      <c r="S11" s="93">
        <v>0</v>
      </c>
      <c r="T11" s="93">
        <v>0</v>
      </c>
      <c r="U11">
        <v>7.36</v>
      </c>
      <c r="V11">
        <v>0</v>
      </c>
      <c r="W11">
        <v>4.45</v>
      </c>
      <c r="X11">
        <v>97.5</v>
      </c>
      <c r="Y11">
        <v>32.5</v>
      </c>
      <c r="Z11">
        <v>32.5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29.34</v>
      </c>
      <c r="AH11">
        <v>79.33</v>
      </c>
      <c r="AI11">
        <v>79.33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234.61</v>
      </c>
      <c r="C12" s="34">
        <v>57.51</v>
      </c>
      <c r="D12" s="93">
        <f t="shared" si="0"/>
        <v>0</v>
      </c>
      <c r="E12" s="34">
        <v>7.65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70.22</v>
      </c>
      <c r="N12">
        <v>272.37</v>
      </c>
      <c r="O12">
        <v>52.98</v>
      </c>
      <c r="P12">
        <v>6.67</v>
      </c>
      <c r="Q12">
        <v>9.81</v>
      </c>
      <c r="R12" s="93">
        <v>0</v>
      </c>
      <c r="S12" s="93">
        <v>0</v>
      </c>
      <c r="T12" s="93">
        <v>0</v>
      </c>
      <c r="U12">
        <v>7.36</v>
      </c>
      <c r="V12">
        <v>0</v>
      </c>
      <c r="W12">
        <v>4.45</v>
      </c>
      <c r="X12">
        <v>96.5</v>
      </c>
      <c r="Y12">
        <v>32.159999999999997</v>
      </c>
      <c r="Z12">
        <v>32.17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29.34</v>
      </c>
      <c r="AH12">
        <v>79.33</v>
      </c>
      <c r="AI12">
        <v>79.33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205.71</v>
      </c>
      <c r="C13" s="34">
        <v>57.51</v>
      </c>
      <c r="D13" s="93">
        <f t="shared" si="0"/>
        <v>0</v>
      </c>
      <c r="E13" s="34">
        <v>7.65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70.22</v>
      </c>
      <c r="N13">
        <v>272.37</v>
      </c>
      <c r="O13">
        <v>52.98</v>
      </c>
      <c r="P13">
        <v>6.67</v>
      </c>
      <c r="Q13">
        <v>9.01</v>
      </c>
      <c r="R13" s="93">
        <v>0</v>
      </c>
      <c r="S13" s="93">
        <v>0</v>
      </c>
      <c r="T13" s="93">
        <v>0</v>
      </c>
      <c r="U13">
        <v>7.36</v>
      </c>
      <c r="V13">
        <v>0</v>
      </c>
      <c r="W13">
        <v>4.45</v>
      </c>
      <c r="X13">
        <v>95.5</v>
      </c>
      <c r="Y13">
        <v>31.84</v>
      </c>
      <c r="Z13">
        <v>31.83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31.66</v>
      </c>
      <c r="AH13">
        <v>79.33</v>
      </c>
      <c r="AI13">
        <v>79.33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205.71</v>
      </c>
      <c r="C14" s="34">
        <v>57.51</v>
      </c>
      <c r="D14" s="93">
        <f t="shared" si="0"/>
        <v>0</v>
      </c>
      <c r="E14" s="34">
        <v>7.65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70.22</v>
      </c>
      <c r="N14">
        <v>272.37</v>
      </c>
      <c r="O14">
        <v>52.98</v>
      </c>
      <c r="P14">
        <v>6.67</v>
      </c>
      <c r="Q14">
        <v>8.81</v>
      </c>
      <c r="R14" s="93">
        <v>0</v>
      </c>
      <c r="S14" s="93">
        <v>0</v>
      </c>
      <c r="T14" s="93">
        <v>0</v>
      </c>
      <c r="U14">
        <v>7.36</v>
      </c>
      <c r="V14">
        <v>0</v>
      </c>
      <c r="W14">
        <v>4.45</v>
      </c>
      <c r="X14">
        <v>94.5</v>
      </c>
      <c r="Y14">
        <v>31.5</v>
      </c>
      <c r="Z14">
        <v>31.5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31</v>
      </c>
      <c r="AH14">
        <v>79.33</v>
      </c>
      <c r="AI14">
        <v>79.33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205.71</v>
      </c>
      <c r="C15" s="34">
        <v>57.51</v>
      </c>
      <c r="D15" s="93">
        <f t="shared" si="0"/>
        <v>0</v>
      </c>
      <c r="E15" s="34">
        <v>7.65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70.22</v>
      </c>
      <c r="N15">
        <v>272.37</v>
      </c>
      <c r="O15">
        <v>52.98</v>
      </c>
      <c r="P15">
        <v>6.51</v>
      </c>
      <c r="Q15">
        <v>12.81</v>
      </c>
      <c r="R15" s="93">
        <v>0</v>
      </c>
      <c r="S15" s="93">
        <v>0</v>
      </c>
      <c r="T15" s="93">
        <v>0</v>
      </c>
      <c r="U15">
        <v>7.36</v>
      </c>
      <c r="V15">
        <v>0</v>
      </c>
      <c r="W15">
        <v>4.26</v>
      </c>
      <c r="X15">
        <v>93.5</v>
      </c>
      <c r="Y15">
        <v>31.16</v>
      </c>
      <c r="Z15">
        <v>31.17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31</v>
      </c>
      <c r="AH15">
        <v>79.33</v>
      </c>
      <c r="AI15">
        <v>79.33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205.71</v>
      </c>
      <c r="C16" s="34">
        <v>57.51</v>
      </c>
      <c r="D16" s="93">
        <f t="shared" si="0"/>
        <v>0</v>
      </c>
      <c r="E16" s="34">
        <v>7.65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70.22</v>
      </c>
      <c r="N16">
        <v>272.37</v>
      </c>
      <c r="O16">
        <v>52.98</v>
      </c>
      <c r="P16">
        <v>6.51</v>
      </c>
      <c r="Q16">
        <v>12.61</v>
      </c>
      <c r="R16" s="93">
        <v>0</v>
      </c>
      <c r="S16" s="93">
        <v>0</v>
      </c>
      <c r="T16" s="93">
        <v>0</v>
      </c>
      <c r="U16">
        <v>7.36</v>
      </c>
      <c r="V16">
        <v>0</v>
      </c>
      <c r="W16">
        <v>4.26</v>
      </c>
      <c r="X16">
        <v>92.5</v>
      </c>
      <c r="Y16">
        <v>30.84</v>
      </c>
      <c r="Z16">
        <v>30.83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30.34</v>
      </c>
      <c r="AH16">
        <v>79.33</v>
      </c>
      <c r="AI16">
        <v>79.33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171.12</v>
      </c>
      <c r="C17" s="34">
        <v>57.51</v>
      </c>
      <c r="D17" s="93">
        <f t="shared" si="0"/>
        <v>0</v>
      </c>
      <c r="E17" s="34">
        <v>7.65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70.22</v>
      </c>
      <c r="N17">
        <v>272.37</v>
      </c>
      <c r="O17">
        <v>52.98</v>
      </c>
      <c r="P17">
        <v>6.51</v>
      </c>
      <c r="Q17">
        <v>11.2</v>
      </c>
      <c r="R17" s="93">
        <v>0</v>
      </c>
      <c r="S17" s="93">
        <v>0</v>
      </c>
      <c r="T17" s="93">
        <v>0</v>
      </c>
      <c r="U17">
        <v>7.36</v>
      </c>
      <c r="V17">
        <v>0</v>
      </c>
      <c r="W17">
        <v>4.26</v>
      </c>
      <c r="X17">
        <v>100</v>
      </c>
      <c r="Y17">
        <v>33.340000000000003</v>
      </c>
      <c r="Z17">
        <v>33.33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</v>
      </c>
      <c r="AH17">
        <v>81.67</v>
      </c>
      <c r="AI17">
        <v>81.67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171.12</v>
      </c>
      <c r="C18" s="34">
        <v>57.51</v>
      </c>
      <c r="D18" s="93">
        <f t="shared" si="0"/>
        <v>0</v>
      </c>
      <c r="E18" s="34">
        <v>7.65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70.22</v>
      </c>
      <c r="N18">
        <v>272.37</v>
      </c>
      <c r="O18">
        <v>52.98</v>
      </c>
      <c r="P18">
        <v>6.51</v>
      </c>
      <c r="Q18">
        <v>11</v>
      </c>
      <c r="R18" s="93">
        <v>0</v>
      </c>
      <c r="S18" s="93">
        <v>0</v>
      </c>
      <c r="T18" s="93">
        <v>0</v>
      </c>
      <c r="U18">
        <v>7.36</v>
      </c>
      <c r="V18">
        <v>0</v>
      </c>
      <c r="W18">
        <v>4.26</v>
      </c>
      <c r="X18">
        <v>100</v>
      </c>
      <c r="Y18">
        <v>33.340000000000003</v>
      </c>
      <c r="Z18">
        <v>33.33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</v>
      </c>
      <c r="AH18">
        <v>81.67</v>
      </c>
      <c r="AI18">
        <v>81.67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171.12</v>
      </c>
      <c r="C19" s="34">
        <v>57.51</v>
      </c>
      <c r="D19" s="93">
        <f t="shared" si="0"/>
        <v>0</v>
      </c>
      <c r="E19" s="34">
        <v>7.65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70.22</v>
      </c>
      <c r="N19">
        <v>272.37</v>
      </c>
      <c r="O19">
        <v>52.98</v>
      </c>
      <c r="P19">
        <v>6.51</v>
      </c>
      <c r="Q19">
        <v>11</v>
      </c>
      <c r="R19" s="93">
        <v>0</v>
      </c>
      <c r="S19" s="93">
        <v>0</v>
      </c>
      <c r="T19" s="93">
        <v>0</v>
      </c>
      <c r="U19">
        <v>7.21</v>
      </c>
      <c r="V19">
        <v>0</v>
      </c>
      <c r="W19">
        <v>4.07</v>
      </c>
      <c r="X19">
        <v>100</v>
      </c>
      <c r="Y19">
        <v>33.340000000000003</v>
      </c>
      <c r="Z19">
        <v>33.33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29.66</v>
      </c>
      <c r="AH19">
        <v>81.67</v>
      </c>
      <c r="AI19">
        <v>81.67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171.12</v>
      </c>
      <c r="C20" s="34">
        <v>57.51</v>
      </c>
      <c r="D20" s="93">
        <f t="shared" si="0"/>
        <v>0</v>
      </c>
      <c r="E20" s="34">
        <v>7.65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70.22</v>
      </c>
      <c r="N20">
        <v>272.37</v>
      </c>
      <c r="O20">
        <v>52.98</v>
      </c>
      <c r="P20">
        <v>6.51</v>
      </c>
      <c r="Q20">
        <v>10.8</v>
      </c>
      <c r="R20" s="93">
        <v>0</v>
      </c>
      <c r="S20" s="93">
        <v>0</v>
      </c>
      <c r="T20" s="93">
        <v>0</v>
      </c>
      <c r="U20">
        <v>7.21</v>
      </c>
      <c r="V20">
        <v>0</v>
      </c>
      <c r="W20">
        <v>4.07</v>
      </c>
      <c r="X20">
        <v>100</v>
      </c>
      <c r="Y20">
        <v>33.340000000000003</v>
      </c>
      <c r="Z20">
        <v>33.33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30</v>
      </c>
      <c r="AH20">
        <v>81.67</v>
      </c>
      <c r="AI20">
        <v>81.67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122.96</v>
      </c>
      <c r="C21" s="34">
        <v>57.51</v>
      </c>
      <c r="D21" s="93">
        <f t="shared" si="0"/>
        <v>0</v>
      </c>
      <c r="E21" s="34">
        <v>3.85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70.22</v>
      </c>
      <c r="N21">
        <v>272.37</v>
      </c>
      <c r="O21">
        <v>52.98</v>
      </c>
      <c r="P21">
        <v>6.51</v>
      </c>
      <c r="Q21">
        <v>7.4</v>
      </c>
      <c r="R21" s="93">
        <v>0</v>
      </c>
      <c r="S21" s="93">
        <v>0</v>
      </c>
      <c r="T21" s="93">
        <v>0</v>
      </c>
      <c r="U21">
        <v>7.21</v>
      </c>
      <c r="V21">
        <v>0</v>
      </c>
      <c r="W21">
        <v>4.07</v>
      </c>
      <c r="X21">
        <v>100</v>
      </c>
      <c r="Y21">
        <v>33.340000000000003</v>
      </c>
      <c r="Z21">
        <v>33.33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30.34</v>
      </c>
      <c r="AH21">
        <v>81.67</v>
      </c>
      <c r="AI21">
        <v>81.67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110.78</v>
      </c>
      <c r="C22" s="34">
        <v>57.51</v>
      </c>
      <c r="D22" s="93">
        <f t="shared" si="0"/>
        <v>0</v>
      </c>
      <c r="E22" s="34">
        <v>3.85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70.22</v>
      </c>
      <c r="N22">
        <v>272.37</v>
      </c>
      <c r="O22">
        <v>52.98</v>
      </c>
      <c r="P22">
        <v>6.51</v>
      </c>
      <c r="Q22">
        <v>7.4</v>
      </c>
      <c r="R22" s="93">
        <v>0</v>
      </c>
      <c r="S22" s="93">
        <v>0</v>
      </c>
      <c r="T22" s="93">
        <v>0</v>
      </c>
      <c r="U22">
        <v>7.21</v>
      </c>
      <c r="V22">
        <v>0</v>
      </c>
      <c r="W22">
        <v>4.07</v>
      </c>
      <c r="X22">
        <v>100</v>
      </c>
      <c r="Y22">
        <v>33.340000000000003</v>
      </c>
      <c r="Z22">
        <v>33.33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30.66</v>
      </c>
      <c r="AH22">
        <v>81.67</v>
      </c>
      <c r="AI22">
        <v>81.67</v>
      </c>
      <c r="AJ22">
        <v>29.27</v>
      </c>
      <c r="AK22">
        <v>0</v>
      </c>
      <c r="AL22">
        <v>0</v>
      </c>
    </row>
    <row r="23" spans="1:38">
      <c r="A23" t="s">
        <v>65</v>
      </c>
      <c r="B23" s="34">
        <v>110.78</v>
      </c>
      <c r="C23" s="34">
        <v>57.51</v>
      </c>
      <c r="D23" s="93">
        <f t="shared" si="0"/>
        <v>0</v>
      </c>
      <c r="E23" s="34">
        <v>3.85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70.22</v>
      </c>
      <c r="N23">
        <v>272.37</v>
      </c>
      <c r="O23">
        <v>52.98</v>
      </c>
      <c r="P23">
        <v>6.51</v>
      </c>
      <c r="Q23">
        <v>7.4</v>
      </c>
      <c r="R23" s="93">
        <v>0</v>
      </c>
      <c r="S23" s="93">
        <v>0</v>
      </c>
      <c r="T23" s="93">
        <v>0</v>
      </c>
      <c r="U23">
        <v>7.05</v>
      </c>
      <c r="V23">
        <v>0</v>
      </c>
      <c r="W23">
        <v>3.99</v>
      </c>
      <c r="X23">
        <v>100</v>
      </c>
      <c r="Y23">
        <v>33.340000000000003</v>
      </c>
      <c r="Z23">
        <v>33.33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34.340000000000003</v>
      </c>
      <c r="AH23">
        <v>81.67</v>
      </c>
      <c r="AI23">
        <v>81.67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110.78</v>
      </c>
      <c r="C24" s="34">
        <v>57.51</v>
      </c>
      <c r="D24" s="93">
        <f t="shared" si="0"/>
        <v>0</v>
      </c>
      <c r="E24" s="34">
        <v>3.85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70.22</v>
      </c>
      <c r="N24">
        <v>272.37</v>
      </c>
      <c r="O24">
        <v>52.98</v>
      </c>
      <c r="P24">
        <v>6.51</v>
      </c>
      <c r="Q24">
        <v>7.4</v>
      </c>
      <c r="R24" s="93">
        <v>0</v>
      </c>
      <c r="S24" s="93">
        <v>0</v>
      </c>
      <c r="T24" s="93">
        <v>0</v>
      </c>
      <c r="U24">
        <v>7.05</v>
      </c>
      <c r="V24">
        <v>0</v>
      </c>
      <c r="W24">
        <v>3.99</v>
      </c>
      <c r="X24">
        <v>100</v>
      </c>
      <c r="Y24">
        <v>33.340000000000003</v>
      </c>
      <c r="Z24">
        <v>33.33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33.659999999999997</v>
      </c>
      <c r="AH24">
        <v>81.67</v>
      </c>
      <c r="AI24">
        <v>81.67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110.78</v>
      </c>
      <c r="C25" s="34">
        <v>57.51</v>
      </c>
      <c r="D25" s="93">
        <f t="shared" si="0"/>
        <v>0</v>
      </c>
      <c r="E25" s="34">
        <v>3.85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70.22</v>
      </c>
      <c r="N25">
        <v>272.37</v>
      </c>
      <c r="O25">
        <v>52.98</v>
      </c>
      <c r="P25">
        <v>6.51</v>
      </c>
      <c r="Q25">
        <v>7.6</v>
      </c>
      <c r="R25" s="93">
        <v>0</v>
      </c>
      <c r="S25" s="93">
        <v>0</v>
      </c>
      <c r="T25" s="93">
        <v>0</v>
      </c>
      <c r="U25">
        <v>6.51</v>
      </c>
      <c r="V25">
        <v>0</v>
      </c>
      <c r="W25">
        <v>3.99</v>
      </c>
      <c r="X25">
        <v>100</v>
      </c>
      <c r="Y25">
        <v>33.340000000000003</v>
      </c>
      <c r="Z25">
        <v>33.33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33.659999999999997</v>
      </c>
      <c r="AH25">
        <v>81.67</v>
      </c>
      <c r="AI25">
        <v>81.67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110.78</v>
      </c>
      <c r="C26" s="34">
        <v>57.51</v>
      </c>
      <c r="D26" s="93">
        <f t="shared" si="0"/>
        <v>0</v>
      </c>
      <c r="E26" s="34">
        <v>3.85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70.22</v>
      </c>
      <c r="N26">
        <v>272.37</v>
      </c>
      <c r="O26">
        <v>52.98</v>
      </c>
      <c r="P26">
        <v>6.51</v>
      </c>
      <c r="Q26">
        <v>7.8</v>
      </c>
      <c r="R26" s="93">
        <v>0</v>
      </c>
      <c r="S26" s="93">
        <v>0</v>
      </c>
      <c r="T26" s="93">
        <v>0</v>
      </c>
      <c r="U26">
        <v>6.51</v>
      </c>
      <c r="V26">
        <v>1.1501459999999999</v>
      </c>
      <c r="W26">
        <v>3.99</v>
      </c>
      <c r="X26">
        <v>100</v>
      </c>
      <c r="Y26">
        <v>33.340000000000003</v>
      </c>
      <c r="Z26">
        <v>33.33</v>
      </c>
      <c r="AA26">
        <v>1.26</v>
      </c>
      <c r="AB26">
        <v>0.25</v>
      </c>
      <c r="AC26">
        <v>0</v>
      </c>
      <c r="AD26">
        <v>0.2</v>
      </c>
      <c r="AE26">
        <v>0</v>
      </c>
      <c r="AF26">
        <v>0</v>
      </c>
      <c r="AG26">
        <v>33</v>
      </c>
      <c r="AH26">
        <v>81.67</v>
      </c>
      <c r="AI26">
        <v>81.67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110.78</v>
      </c>
      <c r="C27" s="34">
        <v>57.51</v>
      </c>
      <c r="D27" s="93">
        <f t="shared" si="0"/>
        <v>17.329999999999998</v>
      </c>
      <c r="E27" s="34">
        <v>3.85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70.22</v>
      </c>
      <c r="N27">
        <v>272.37</v>
      </c>
      <c r="O27">
        <v>52.98</v>
      </c>
      <c r="P27">
        <v>6.36</v>
      </c>
      <c r="Q27">
        <v>8</v>
      </c>
      <c r="R27" s="93">
        <v>11.08</v>
      </c>
      <c r="S27" s="93">
        <v>0</v>
      </c>
      <c r="T27" s="93">
        <v>6.25</v>
      </c>
      <c r="U27">
        <v>6.51</v>
      </c>
      <c r="V27">
        <v>3.655125</v>
      </c>
      <c r="W27">
        <v>3.89</v>
      </c>
      <c r="X27">
        <v>100</v>
      </c>
      <c r="Y27">
        <v>33.340000000000003</v>
      </c>
      <c r="Z27">
        <v>33.33</v>
      </c>
      <c r="AA27">
        <v>2.21</v>
      </c>
      <c r="AB27">
        <v>0.44</v>
      </c>
      <c r="AC27">
        <v>0.94</v>
      </c>
      <c r="AD27">
        <v>1</v>
      </c>
      <c r="AE27">
        <v>1</v>
      </c>
      <c r="AF27">
        <v>0</v>
      </c>
      <c r="AG27">
        <v>33</v>
      </c>
      <c r="AH27">
        <v>81.67</v>
      </c>
      <c r="AI27">
        <v>81.67</v>
      </c>
      <c r="AJ27">
        <v>29.27</v>
      </c>
      <c r="AK27">
        <v>1</v>
      </c>
      <c r="AL27">
        <v>1</v>
      </c>
    </row>
    <row r="28" spans="1:38">
      <c r="A28" t="s">
        <v>70</v>
      </c>
      <c r="B28" s="34">
        <v>110.78</v>
      </c>
      <c r="C28" s="34">
        <v>57.51</v>
      </c>
      <c r="D28" s="93">
        <f t="shared" si="0"/>
        <v>28.419999999999998</v>
      </c>
      <c r="E28" s="34">
        <v>3.85</v>
      </c>
      <c r="F28" s="34"/>
      <c r="G28" s="34"/>
      <c r="H28" s="34"/>
      <c r="I28" s="34"/>
      <c r="J28" s="37">
        <v>0.2</v>
      </c>
      <c r="K28" s="37">
        <v>0.2</v>
      </c>
      <c r="L28" s="37">
        <v>0.21</v>
      </c>
      <c r="M28">
        <v>70.22</v>
      </c>
      <c r="N28">
        <v>272.37</v>
      </c>
      <c r="O28">
        <v>52.98</v>
      </c>
      <c r="P28">
        <v>6.36</v>
      </c>
      <c r="Q28">
        <v>8.1999999999999993</v>
      </c>
      <c r="R28" s="93">
        <v>17.329999999999998</v>
      </c>
      <c r="S28" s="93">
        <v>2</v>
      </c>
      <c r="T28" s="93">
        <v>9.09</v>
      </c>
      <c r="U28">
        <v>6.51</v>
      </c>
      <c r="V28">
        <v>8.0802630000000004</v>
      </c>
      <c r="W28">
        <v>3.89</v>
      </c>
      <c r="X28">
        <v>100</v>
      </c>
      <c r="Y28">
        <v>33.340000000000003</v>
      </c>
      <c r="Z28">
        <v>33.33</v>
      </c>
      <c r="AA28">
        <v>4.6500000000000004</v>
      </c>
      <c r="AB28">
        <v>0.93</v>
      </c>
      <c r="AC28">
        <v>3.31</v>
      </c>
      <c r="AD28">
        <v>2</v>
      </c>
      <c r="AE28">
        <v>2</v>
      </c>
      <c r="AF28">
        <v>1</v>
      </c>
      <c r="AG28">
        <v>32.340000000000003</v>
      </c>
      <c r="AH28">
        <v>81.67</v>
      </c>
      <c r="AI28">
        <v>81.67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110.78</v>
      </c>
      <c r="C29" s="34">
        <v>57.51</v>
      </c>
      <c r="D29" s="93">
        <f t="shared" si="0"/>
        <v>43.03</v>
      </c>
      <c r="E29" s="34">
        <v>3.85</v>
      </c>
      <c r="F29" s="34"/>
      <c r="G29" s="34"/>
      <c r="H29" s="34"/>
      <c r="I29" s="34"/>
      <c r="J29" s="37">
        <v>0.62</v>
      </c>
      <c r="K29" s="37">
        <v>0.62</v>
      </c>
      <c r="L29" s="37">
        <v>0.63</v>
      </c>
      <c r="M29">
        <v>70.22</v>
      </c>
      <c r="N29">
        <v>272.37</v>
      </c>
      <c r="O29">
        <v>52.98</v>
      </c>
      <c r="P29">
        <v>6.36</v>
      </c>
      <c r="Q29">
        <v>8.6</v>
      </c>
      <c r="R29" s="93">
        <v>24.93</v>
      </c>
      <c r="S29" s="93">
        <v>5</v>
      </c>
      <c r="T29" s="93">
        <v>13.1</v>
      </c>
      <c r="U29">
        <v>6.51</v>
      </c>
      <c r="V29">
        <v>13.45086</v>
      </c>
      <c r="W29">
        <v>3.89</v>
      </c>
      <c r="X29">
        <v>100</v>
      </c>
      <c r="Y29">
        <v>33.340000000000003</v>
      </c>
      <c r="Z29">
        <v>33.33</v>
      </c>
      <c r="AA29">
        <v>9.3699999999999992</v>
      </c>
      <c r="AB29">
        <v>1.87</v>
      </c>
      <c r="AC29">
        <v>5.32</v>
      </c>
      <c r="AD29">
        <v>5</v>
      </c>
      <c r="AE29">
        <v>5</v>
      </c>
      <c r="AF29">
        <v>3</v>
      </c>
      <c r="AG29">
        <v>32.340000000000003</v>
      </c>
      <c r="AH29">
        <v>81.67</v>
      </c>
      <c r="AI29">
        <v>81.67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110.78</v>
      </c>
      <c r="C30" s="34">
        <v>57.51</v>
      </c>
      <c r="D30" s="93">
        <f t="shared" si="0"/>
        <v>64.03</v>
      </c>
      <c r="E30" s="34">
        <v>3.85</v>
      </c>
      <c r="F30" s="34"/>
      <c r="G30" s="34"/>
      <c r="H30" s="34"/>
      <c r="I30" s="34"/>
      <c r="J30" s="37">
        <v>0.97</v>
      </c>
      <c r="K30" s="37">
        <v>0.97</v>
      </c>
      <c r="L30" s="37">
        <v>1</v>
      </c>
      <c r="M30">
        <v>70.22</v>
      </c>
      <c r="N30">
        <v>272.37</v>
      </c>
      <c r="O30">
        <v>52.98</v>
      </c>
      <c r="P30">
        <v>6.36</v>
      </c>
      <c r="Q30">
        <v>9</v>
      </c>
      <c r="R30" s="93">
        <v>33</v>
      </c>
      <c r="S30" s="93">
        <v>9</v>
      </c>
      <c r="T30" s="93">
        <v>22.03</v>
      </c>
      <c r="U30">
        <v>6.51</v>
      </c>
      <c r="V30">
        <v>19.757169000000001</v>
      </c>
      <c r="W30">
        <v>3.89</v>
      </c>
      <c r="X30">
        <v>100</v>
      </c>
      <c r="Y30">
        <v>33.340000000000003</v>
      </c>
      <c r="Z30">
        <v>33.33</v>
      </c>
      <c r="AA30">
        <v>15.98</v>
      </c>
      <c r="AB30">
        <v>3.19</v>
      </c>
      <c r="AC30">
        <v>7.98</v>
      </c>
      <c r="AD30">
        <v>6</v>
      </c>
      <c r="AE30">
        <v>8</v>
      </c>
      <c r="AF30">
        <v>4</v>
      </c>
      <c r="AG30">
        <v>33</v>
      </c>
      <c r="AH30">
        <v>81.67</v>
      </c>
      <c r="AI30">
        <v>81.67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110.78</v>
      </c>
      <c r="C31" s="34">
        <v>57.51</v>
      </c>
      <c r="D31" s="93">
        <f t="shared" si="0"/>
        <v>82</v>
      </c>
      <c r="E31" s="34">
        <v>3.85</v>
      </c>
      <c r="F31" s="34"/>
      <c r="G31" s="34"/>
      <c r="H31" s="34"/>
      <c r="I31" s="34"/>
      <c r="J31" s="37">
        <v>1.42</v>
      </c>
      <c r="K31" s="37">
        <v>1.42</v>
      </c>
      <c r="L31" s="37">
        <v>1.46</v>
      </c>
      <c r="M31">
        <v>70.22</v>
      </c>
      <c r="N31">
        <v>252.38</v>
      </c>
      <c r="O31">
        <v>52.98</v>
      </c>
      <c r="P31">
        <v>6.36</v>
      </c>
      <c r="Q31">
        <v>13</v>
      </c>
      <c r="R31" s="93">
        <v>33</v>
      </c>
      <c r="S31" s="93">
        <v>16</v>
      </c>
      <c r="T31" s="93">
        <v>33</v>
      </c>
      <c r="U31">
        <v>6.36</v>
      </c>
      <c r="V31">
        <v>26.745768000000002</v>
      </c>
      <c r="W31">
        <v>3.89</v>
      </c>
      <c r="X31">
        <v>100</v>
      </c>
      <c r="Y31">
        <v>33.340000000000003</v>
      </c>
      <c r="Z31">
        <v>33.33</v>
      </c>
      <c r="AA31">
        <v>23.57</v>
      </c>
      <c r="AB31">
        <v>4.71</v>
      </c>
      <c r="AC31">
        <v>11.95</v>
      </c>
      <c r="AD31">
        <v>7</v>
      </c>
      <c r="AE31">
        <v>11</v>
      </c>
      <c r="AF31">
        <v>5</v>
      </c>
      <c r="AG31">
        <v>28</v>
      </c>
      <c r="AH31">
        <v>73.33</v>
      </c>
      <c r="AI31">
        <v>73.33</v>
      </c>
      <c r="AJ31">
        <v>28.76</v>
      </c>
      <c r="AK31">
        <v>21</v>
      </c>
      <c r="AL31">
        <v>9</v>
      </c>
    </row>
    <row r="32" spans="1:38">
      <c r="A32" t="s">
        <v>74</v>
      </c>
      <c r="B32" s="34">
        <v>110.78</v>
      </c>
      <c r="C32" s="34">
        <v>57.51</v>
      </c>
      <c r="D32" s="93">
        <f t="shared" si="0"/>
        <v>92</v>
      </c>
      <c r="E32" s="34">
        <v>3.85</v>
      </c>
      <c r="F32" s="34"/>
      <c r="G32" s="34"/>
      <c r="H32" s="34"/>
      <c r="I32" s="34"/>
      <c r="J32" s="37">
        <v>1.95</v>
      </c>
      <c r="K32" s="37">
        <v>1.95</v>
      </c>
      <c r="L32" s="37">
        <v>2.0099999999999998</v>
      </c>
      <c r="M32">
        <v>70.22</v>
      </c>
      <c r="N32">
        <v>233.12</v>
      </c>
      <c r="O32">
        <v>52.98</v>
      </c>
      <c r="P32">
        <v>6.36</v>
      </c>
      <c r="Q32">
        <v>12.8</v>
      </c>
      <c r="R32" s="93">
        <v>33</v>
      </c>
      <c r="S32" s="93">
        <v>26</v>
      </c>
      <c r="T32" s="93">
        <v>33</v>
      </c>
      <c r="U32">
        <v>6.36</v>
      </c>
      <c r="V32">
        <v>34.085259000000001</v>
      </c>
      <c r="W32">
        <v>3.89</v>
      </c>
      <c r="X32">
        <v>100</v>
      </c>
      <c r="Y32">
        <v>33.340000000000003</v>
      </c>
      <c r="Z32">
        <v>33.33</v>
      </c>
      <c r="AA32">
        <v>32.64</v>
      </c>
      <c r="AB32">
        <v>6.53</v>
      </c>
      <c r="AC32">
        <v>17.22</v>
      </c>
      <c r="AD32">
        <v>9.5</v>
      </c>
      <c r="AE32">
        <v>16</v>
      </c>
      <c r="AF32">
        <v>8</v>
      </c>
      <c r="AG32">
        <v>28.66</v>
      </c>
      <c r="AH32">
        <v>73.33</v>
      </c>
      <c r="AI32">
        <v>73.33</v>
      </c>
      <c r="AJ32">
        <v>28.76</v>
      </c>
      <c r="AK32">
        <v>35</v>
      </c>
      <c r="AL32">
        <v>15</v>
      </c>
    </row>
    <row r="33" spans="1:38">
      <c r="A33" t="s">
        <v>75</v>
      </c>
      <c r="B33" s="34">
        <v>110.78</v>
      </c>
      <c r="C33" s="34">
        <v>57.51</v>
      </c>
      <c r="D33" s="93">
        <f t="shared" si="0"/>
        <v>98</v>
      </c>
      <c r="E33" s="34">
        <v>3.85</v>
      </c>
      <c r="F33" s="34"/>
      <c r="G33" s="34"/>
      <c r="H33" s="34"/>
      <c r="I33" s="34"/>
      <c r="J33" s="37">
        <v>2.56</v>
      </c>
      <c r="K33" s="37">
        <v>2.56</v>
      </c>
      <c r="L33" s="37">
        <v>2.63</v>
      </c>
      <c r="M33">
        <v>70.22</v>
      </c>
      <c r="N33">
        <v>211.93</v>
      </c>
      <c r="O33">
        <v>52.98</v>
      </c>
      <c r="P33">
        <v>6.36</v>
      </c>
      <c r="Q33">
        <v>15</v>
      </c>
      <c r="R33" s="93">
        <v>32.67</v>
      </c>
      <c r="S33" s="93">
        <v>32.67</v>
      </c>
      <c r="T33" s="93">
        <v>32.659999999999997</v>
      </c>
      <c r="U33">
        <v>6.36</v>
      </c>
      <c r="V33">
        <v>35.147682000000003</v>
      </c>
      <c r="W33">
        <v>3.89</v>
      </c>
      <c r="X33">
        <v>100</v>
      </c>
      <c r="Y33">
        <v>33.340000000000003</v>
      </c>
      <c r="Z33">
        <v>33.33</v>
      </c>
      <c r="AA33">
        <v>43.41</v>
      </c>
      <c r="AB33">
        <v>8.68</v>
      </c>
      <c r="AC33">
        <v>16.670000000000002</v>
      </c>
      <c r="AD33">
        <v>13.5</v>
      </c>
      <c r="AE33">
        <v>20</v>
      </c>
      <c r="AF33">
        <v>10</v>
      </c>
      <c r="AG33">
        <v>30</v>
      </c>
      <c r="AH33">
        <v>73.33</v>
      </c>
      <c r="AI33">
        <v>73.33</v>
      </c>
      <c r="AJ33">
        <v>28.76</v>
      </c>
      <c r="AK33">
        <v>42</v>
      </c>
      <c r="AL33">
        <v>18</v>
      </c>
    </row>
    <row r="34" spans="1:38">
      <c r="A34" t="s">
        <v>76</v>
      </c>
      <c r="B34" s="34">
        <v>110.78</v>
      </c>
      <c r="C34" s="34">
        <v>57.51</v>
      </c>
      <c r="D34" s="93">
        <f t="shared" si="0"/>
        <v>98</v>
      </c>
      <c r="E34" s="34">
        <v>3.85</v>
      </c>
      <c r="F34" s="34"/>
      <c r="G34" s="34"/>
      <c r="H34" s="34"/>
      <c r="I34" s="34"/>
      <c r="J34" s="37">
        <v>3.52</v>
      </c>
      <c r="K34" s="37">
        <v>3.52</v>
      </c>
      <c r="L34" s="37">
        <v>3.61</v>
      </c>
      <c r="M34">
        <v>70.22</v>
      </c>
      <c r="N34">
        <v>211.93</v>
      </c>
      <c r="O34">
        <v>52.98</v>
      </c>
      <c r="P34">
        <v>6.36</v>
      </c>
      <c r="Q34">
        <v>14.8</v>
      </c>
      <c r="R34" s="93">
        <v>32.67</v>
      </c>
      <c r="S34" s="93">
        <v>32.67</v>
      </c>
      <c r="T34" s="93">
        <v>32.659999999999997</v>
      </c>
      <c r="U34">
        <v>6.36</v>
      </c>
      <c r="V34">
        <v>41.473484999999997</v>
      </c>
      <c r="W34">
        <v>3.89</v>
      </c>
      <c r="X34">
        <v>100</v>
      </c>
      <c r="Y34">
        <v>33.340000000000003</v>
      </c>
      <c r="Z34">
        <v>33.33</v>
      </c>
      <c r="AA34">
        <v>54.69</v>
      </c>
      <c r="AB34">
        <v>10.94</v>
      </c>
      <c r="AC34">
        <v>18.34</v>
      </c>
      <c r="AD34">
        <v>16.5</v>
      </c>
      <c r="AE34">
        <v>27</v>
      </c>
      <c r="AF34">
        <v>13</v>
      </c>
      <c r="AG34">
        <v>31</v>
      </c>
      <c r="AH34">
        <v>75</v>
      </c>
      <c r="AI34">
        <v>75</v>
      </c>
      <c r="AJ34">
        <v>28.76</v>
      </c>
      <c r="AK34">
        <v>53</v>
      </c>
      <c r="AL34">
        <v>22</v>
      </c>
    </row>
    <row r="35" spans="1:38">
      <c r="A35" t="s">
        <v>77</v>
      </c>
      <c r="B35" s="34">
        <v>110.78</v>
      </c>
      <c r="C35" s="34">
        <v>57.51</v>
      </c>
      <c r="D35" s="93">
        <f t="shared" si="0"/>
        <v>99</v>
      </c>
      <c r="E35" s="34">
        <v>3.85</v>
      </c>
      <c r="F35" s="34"/>
      <c r="G35" s="34"/>
      <c r="H35" s="34"/>
      <c r="I35" s="34"/>
      <c r="J35" s="37">
        <v>4.5199999999999996</v>
      </c>
      <c r="K35" s="37">
        <v>4.5199999999999996</v>
      </c>
      <c r="L35" s="37">
        <v>4.63</v>
      </c>
      <c r="M35">
        <v>70.22</v>
      </c>
      <c r="N35">
        <v>211.93</v>
      </c>
      <c r="O35">
        <v>52.98</v>
      </c>
      <c r="P35">
        <v>6.36</v>
      </c>
      <c r="Q35">
        <v>19.2</v>
      </c>
      <c r="R35" s="93">
        <v>33</v>
      </c>
      <c r="S35" s="93">
        <v>33</v>
      </c>
      <c r="T35" s="93">
        <v>33</v>
      </c>
      <c r="U35">
        <v>6.2</v>
      </c>
      <c r="V35">
        <v>47.877263999999997</v>
      </c>
      <c r="W35">
        <v>3.8</v>
      </c>
      <c r="X35">
        <v>96</v>
      </c>
      <c r="Y35">
        <v>32</v>
      </c>
      <c r="Z35">
        <v>32</v>
      </c>
      <c r="AA35">
        <v>74.28</v>
      </c>
      <c r="AB35">
        <v>14.85</v>
      </c>
      <c r="AC35">
        <v>24</v>
      </c>
      <c r="AD35">
        <v>20.5</v>
      </c>
      <c r="AE35">
        <v>25</v>
      </c>
      <c r="AF35">
        <v>12</v>
      </c>
      <c r="AG35">
        <v>28.34</v>
      </c>
      <c r="AH35">
        <v>76.67</v>
      </c>
      <c r="AI35">
        <v>76.67</v>
      </c>
      <c r="AJ35">
        <v>28.26</v>
      </c>
      <c r="AK35">
        <v>67</v>
      </c>
      <c r="AL35">
        <v>28</v>
      </c>
    </row>
    <row r="36" spans="1:38">
      <c r="A36" t="s">
        <v>78</v>
      </c>
      <c r="B36" s="34">
        <v>110.78</v>
      </c>
      <c r="C36" s="34">
        <v>57.51</v>
      </c>
      <c r="D36" s="93">
        <f t="shared" si="0"/>
        <v>99</v>
      </c>
      <c r="E36" s="34">
        <v>3.85</v>
      </c>
      <c r="F36" s="34"/>
      <c r="G36" s="34"/>
      <c r="H36" s="34"/>
      <c r="I36" s="34"/>
      <c r="J36" s="37">
        <v>5.51</v>
      </c>
      <c r="K36" s="37">
        <v>5.51</v>
      </c>
      <c r="L36" s="37">
        <v>5.65</v>
      </c>
      <c r="M36">
        <v>70.22</v>
      </c>
      <c r="N36">
        <v>211.93</v>
      </c>
      <c r="O36">
        <v>52.98</v>
      </c>
      <c r="P36">
        <v>6.36</v>
      </c>
      <c r="Q36">
        <v>19.399999999999999</v>
      </c>
      <c r="R36" s="93">
        <v>33</v>
      </c>
      <c r="S36" s="93">
        <v>33</v>
      </c>
      <c r="T36" s="93">
        <v>33</v>
      </c>
      <c r="U36">
        <v>6.2</v>
      </c>
      <c r="V36">
        <v>54.339525000000002</v>
      </c>
      <c r="W36">
        <v>3.8</v>
      </c>
      <c r="X36">
        <v>97</v>
      </c>
      <c r="Y36">
        <v>32.340000000000003</v>
      </c>
      <c r="Z36">
        <v>32.33</v>
      </c>
      <c r="AA36">
        <v>89.03</v>
      </c>
      <c r="AB36">
        <v>17.809999999999999</v>
      </c>
      <c r="AC36">
        <v>31</v>
      </c>
      <c r="AD36">
        <v>23.5</v>
      </c>
      <c r="AE36">
        <v>32</v>
      </c>
      <c r="AF36">
        <v>15</v>
      </c>
      <c r="AG36">
        <v>29.34</v>
      </c>
      <c r="AH36">
        <v>78.33</v>
      </c>
      <c r="AI36">
        <v>78.33</v>
      </c>
      <c r="AJ36">
        <v>28.26</v>
      </c>
      <c r="AK36">
        <v>81</v>
      </c>
      <c r="AL36">
        <v>34</v>
      </c>
    </row>
    <row r="37" spans="1:38">
      <c r="A37" t="s">
        <v>79</v>
      </c>
      <c r="B37" s="34">
        <v>110.78</v>
      </c>
      <c r="C37" s="34">
        <v>57.51</v>
      </c>
      <c r="D37" s="93">
        <f t="shared" si="0"/>
        <v>99</v>
      </c>
      <c r="E37" s="34">
        <v>3.85</v>
      </c>
      <c r="F37" s="34"/>
      <c r="G37" s="34"/>
      <c r="H37" s="34"/>
      <c r="I37" s="34"/>
      <c r="J37" s="37">
        <v>6.52</v>
      </c>
      <c r="K37" s="37">
        <v>6.52</v>
      </c>
      <c r="L37" s="37">
        <v>6.69</v>
      </c>
      <c r="M37">
        <v>70.22</v>
      </c>
      <c r="N37">
        <v>211.93</v>
      </c>
      <c r="O37">
        <v>52.98</v>
      </c>
      <c r="P37">
        <v>5.42</v>
      </c>
      <c r="Q37">
        <v>23.61</v>
      </c>
      <c r="R37" s="93">
        <v>33</v>
      </c>
      <c r="S37" s="93">
        <v>33</v>
      </c>
      <c r="T37" s="93">
        <v>33</v>
      </c>
      <c r="U37">
        <v>6.2</v>
      </c>
      <c r="V37">
        <v>61.396352999999998</v>
      </c>
      <c r="W37">
        <v>3.8</v>
      </c>
      <c r="X37">
        <v>80</v>
      </c>
      <c r="Y37">
        <v>26.66</v>
      </c>
      <c r="Z37">
        <v>26.67</v>
      </c>
      <c r="AA37">
        <v>105.13</v>
      </c>
      <c r="AB37">
        <v>21.02</v>
      </c>
      <c r="AC37">
        <v>37</v>
      </c>
      <c r="AD37">
        <v>27</v>
      </c>
      <c r="AE37">
        <v>39</v>
      </c>
      <c r="AF37">
        <v>18</v>
      </c>
      <c r="AG37">
        <v>21.66</v>
      </c>
      <c r="AH37">
        <v>53.33</v>
      </c>
      <c r="AI37">
        <v>53.33</v>
      </c>
      <c r="AJ37">
        <v>28.76</v>
      </c>
      <c r="AK37">
        <v>77</v>
      </c>
      <c r="AL37">
        <v>33</v>
      </c>
    </row>
    <row r="38" spans="1:38">
      <c r="A38" t="s">
        <v>80</v>
      </c>
      <c r="B38" s="34">
        <v>110.78</v>
      </c>
      <c r="C38" s="34">
        <v>57.51</v>
      </c>
      <c r="D38" s="93">
        <f t="shared" si="0"/>
        <v>99</v>
      </c>
      <c r="E38" s="34">
        <v>3.85</v>
      </c>
      <c r="F38" s="34"/>
      <c r="G38" s="34"/>
      <c r="H38" s="34"/>
      <c r="I38" s="34"/>
      <c r="J38" s="37">
        <v>7.48</v>
      </c>
      <c r="K38" s="37">
        <v>7.48</v>
      </c>
      <c r="L38" s="37">
        <v>7.66</v>
      </c>
      <c r="M38">
        <v>70.22</v>
      </c>
      <c r="N38">
        <v>211.93</v>
      </c>
      <c r="O38">
        <v>52.98</v>
      </c>
      <c r="P38">
        <v>5.42</v>
      </c>
      <c r="Q38">
        <v>24.01</v>
      </c>
      <c r="R38" s="93">
        <v>33</v>
      </c>
      <c r="S38" s="93">
        <v>33</v>
      </c>
      <c r="T38" s="93">
        <v>33</v>
      </c>
      <c r="U38">
        <v>6.2</v>
      </c>
      <c r="V38">
        <v>68.579892000000001</v>
      </c>
      <c r="W38">
        <v>3.8</v>
      </c>
      <c r="X38">
        <v>81.5</v>
      </c>
      <c r="Y38">
        <v>27.16</v>
      </c>
      <c r="Z38">
        <v>27.17</v>
      </c>
      <c r="AA38">
        <v>120.47</v>
      </c>
      <c r="AB38">
        <v>24.09</v>
      </c>
      <c r="AC38">
        <v>43</v>
      </c>
      <c r="AD38">
        <v>30</v>
      </c>
      <c r="AE38">
        <v>45</v>
      </c>
      <c r="AF38">
        <v>21</v>
      </c>
      <c r="AG38">
        <v>21.66</v>
      </c>
      <c r="AH38">
        <v>54.33</v>
      </c>
      <c r="AI38">
        <v>54.33</v>
      </c>
      <c r="AJ38">
        <v>28.76</v>
      </c>
      <c r="AK38">
        <v>91</v>
      </c>
      <c r="AL38">
        <v>39</v>
      </c>
    </row>
    <row r="39" spans="1:38">
      <c r="A39" t="s">
        <v>81</v>
      </c>
      <c r="B39" s="34">
        <v>110.78</v>
      </c>
      <c r="C39" s="34">
        <v>57.51</v>
      </c>
      <c r="D39" s="93">
        <f t="shared" si="0"/>
        <v>99</v>
      </c>
      <c r="E39" s="34">
        <v>3.85</v>
      </c>
      <c r="F39" s="34"/>
      <c r="G39" s="34"/>
      <c r="H39" s="34"/>
      <c r="I39" s="34"/>
      <c r="J39" s="37">
        <v>8.34</v>
      </c>
      <c r="K39" s="37">
        <v>8.34</v>
      </c>
      <c r="L39" s="37">
        <v>8.5500000000000007</v>
      </c>
      <c r="M39">
        <v>70.22</v>
      </c>
      <c r="N39">
        <v>211.93</v>
      </c>
      <c r="O39">
        <v>52.98</v>
      </c>
      <c r="P39">
        <v>5.89</v>
      </c>
      <c r="Q39">
        <v>24.01</v>
      </c>
      <c r="R39" s="93">
        <v>33</v>
      </c>
      <c r="S39" s="93">
        <v>33</v>
      </c>
      <c r="T39" s="93">
        <v>33</v>
      </c>
      <c r="U39">
        <v>6.2</v>
      </c>
      <c r="V39">
        <v>73.404657</v>
      </c>
      <c r="W39">
        <v>3.8</v>
      </c>
      <c r="X39">
        <v>92.5</v>
      </c>
      <c r="Y39">
        <v>30.84</v>
      </c>
      <c r="Z39">
        <v>30.83</v>
      </c>
      <c r="AA39">
        <v>131.22</v>
      </c>
      <c r="AB39">
        <v>26.24</v>
      </c>
      <c r="AC39">
        <v>50</v>
      </c>
      <c r="AD39">
        <v>32</v>
      </c>
      <c r="AE39">
        <v>51</v>
      </c>
      <c r="AF39">
        <v>24</v>
      </c>
      <c r="AG39">
        <v>30</v>
      </c>
      <c r="AH39">
        <v>71.67</v>
      </c>
      <c r="AI39">
        <v>71.67</v>
      </c>
      <c r="AJ39">
        <v>29.27</v>
      </c>
      <c r="AK39">
        <v>105</v>
      </c>
      <c r="AL39">
        <v>45</v>
      </c>
    </row>
    <row r="40" spans="1:38">
      <c r="A40" t="s">
        <v>82</v>
      </c>
      <c r="B40" s="34">
        <v>110.78</v>
      </c>
      <c r="C40" s="34">
        <v>57.51</v>
      </c>
      <c r="D40" s="93">
        <f t="shared" si="0"/>
        <v>99</v>
      </c>
      <c r="E40" s="34">
        <v>3.85</v>
      </c>
      <c r="F40" s="34"/>
      <c r="G40" s="34"/>
      <c r="H40" s="34"/>
      <c r="I40" s="34"/>
      <c r="J40" s="37">
        <v>9.16</v>
      </c>
      <c r="K40" s="37">
        <v>9.16</v>
      </c>
      <c r="L40" s="37">
        <v>9.39</v>
      </c>
      <c r="M40">
        <v>70.22</v>
      </c>
      <c r="N40">
        <v>211.93</v>
      </c>
      <c r="O40">
        <v>52.98</v>
      </c>
      <c r="P40">
        <v>5.89</v>
      </c>
      <c r="Q40">
        <v>24.41</v>
      </c>
      <c r="R40" s="93">
        <v>33</v>
      </c>
      <c r="S40" s="93">
        <v>33</v>
      </c>
      <c r="T40" s="93">
        <v>33</v>
      </c>
      <c r="U40">
        <v>6.2</v>
      </c>
      <c r="V40">
        <v>80.169075000000007</v>
      </c>
      <c r="W40">
        <v>3.8</v>
      </c>
      <c r="X40">
        <v>96.5</v>
      </c>
      <c r="Y40">
        <v>32.159999999999997</v>
      </c>
      <c r="Z40">
        <v>32.17</v>
      </c>
      <c r="AA40">
        <v>142.27000000000001</v>
      </c>
      <c r="AB40">
        <v>28.45</v>
      </c>
      <c r="AC40">
        <v>56</v>
      </c>
      <c r="AD40">
        <v>34</v>
      </c>
      <c r="AE40">
        <v>57</v>
      </c>
      <c r="AF40">
        <v>27</v>
      </c>
      <c r="AG40">
        <v>31.66</v>
      </c>
      <c r="AH40">
        <v>73.33</v>
      </c>
      <c r="AI40">
        <v>73.33</v>
      </c>
      <c r="AJ40">
        <v>29.27</v>
      </c>
      <c r="AK40">
        <v>119</v>
      </c>
      <c r="AL40">
        <v>51</v>
      </c>
    </row>
    <row r="41" spans="1:38">
      <c r="A41" t="s">
        <v>83</v>
      </c>
      <c r="B41" s="34">
        <v>110.78</v>
      </c>
      <c r="C41" s="34">
        <v>57.51</v>
      </c>
      <c r="D41" s="93">
        <f t="shared" si="0"/>
        <v>99</v>
      </c>
      <c r="E41" s="34">
        <v>3.85</v>
      </c>
      <c r="F41" s="34"/>
      <c r="G41" s="34"/>
      <c r="H41" s="34"/>
      <c r="I41" s="34"/>
      <c r="J41" s="37">
        <v>9.9</v>
      </c>
      <c r="K41" s="37">
        <v>9.9</v>
      </c>
      <c r="L41" s="37">
        <v>10.15</v>
      </c>
      <c r="M41">
        <v>70.22</v>
      </c>
      <c r="N41">
        <v>211.93</v>
      </c>
      <c r="O41">
        <v>52.98</v>
      </c>
      <c r="P41">
        <v>5.89</v>
      </c>
      <c r="Q41">
        <v>24.01</v>
      </c>
      <c r="R41" s="93">
        <v>33</v>
      </c>
      <c r="S41" s="93">
        <v>33</v>
      </c>
      <c r="T41" s="93">
        <v>33</v>
      </c>
      <c r="U41">
        <v>6.2</v>
      </c>
      <c r="V41">
        <v>85.432455000000004</v>
      </c>
      <c r="W41">
        <v>3.8</v>
      </c>
      <c r="X41">
        <v>99</v>
      </c>
      <c r="Y41">
        <v>33</v>
      </c>
      <c r="Z41">
        <v>33</v>
      </c>
      <c r="AA41">
        <v>148.38</v>
      </c>
      <c r="AB41">
        <v>29.68</v>
      </c>
      <c r="AC41">
        <v>61</v>
      </c>
      <c r="AD41">
        <v>37.5</v>
      </c>
      <c r="AE41">
        <v>63</v>
      </c>
      <c r="AF41">
        <v>30</v>
      </c>
      <c r="AG41">
        <v>33.340000000000003</v>
      </c>
      <c r="AH41">
        <v>76.67</v>
      </c>
      <c r="AI41">
        <v>76.67</v>
      </c>
      <c r="AJ41">
        <v>28.76</v>
      </c>
      <c r="AK41">
        <v>130</v>
      </c>
      <c r="AL41">
        <v>55</v>
      </c>
    </row>
    <row r="42" spans="1:38">
      <c r="A42" t="s">
        <v>84</v>
      </c>
      <c r="B42" s="34">
        <v>110.78</v>
      </c>
      <c r="C42" s="34">
        <v>57.51</v>
      </c>
      <c r="D42" s="93">
        <f t="shared" si="0"/>
        <v>99</v>
      </c>
      <c r="E42" s="34">
        <v>3.85</v>
      </c>
      <c r="F42" s="34"/>
      <c r="G42" s="34"/>
      <c r="H42" s="34"/>
      <c r="I42" s="34"/>
      <c r="J42" s="37">
        <v>10.6</v>
      </c>
      <c r="K42" s="37">
        <v>10.6</v>
      </c>
      <c r="L42" s="37">
        <v>10.87</v>
      </c>
      <c r="M42">
        <v>70.22</v>
      </c>
      <c r="N42">
        <v>211.93</v>
      </c>
      <c r="O42">
        <v>52.98</v>
      </c>
      <c r="P42">
        <v>5.89</v>
      </c>
      <c r="Q42">
        <v>24.21</v>
      </c>
      <c r="R42" s="93">
        <v>33</v>
      </c>
      <c r="S42" s="93">
        <v>33</v>
      </c>
      <c r="T42" s="93">
        <v>33</v>
      </c>
      <c r="U42">
        <v>6.2</v>
      </c>
      <c r="V42">
        <v>90.432665999999998</v>
      </c>
      <c r="W42">
        <v>3.8</v>
      </c>
      <c r="X42">
        <v>102.5</v>
      </c>
      <c r="Y42">
        <v>34.159999999999997</v>
      </c>
      <c r="Z42">
        <v>34.17</v>
      </c>
      <c r="AA42">
        <v>157.54</v>
      </c>
      <c r="AB42">
        <v>31.51</v>
      </c>
      <c r="AC42">
        <v>65</v>
      </c>
      <c r="AD42">
        <v>38</v>
      </c>
      <c r="AE42">
        <v>69</v>
      </c>
      <c r="AF42">
        <v>33</v>
      </c>
      <c r="AG42">
        <v>36.659999999999997</v>
      </c>
      <c r="AH42">
        <v>80</v>
      </c>
      <c r="AI42">
        <v>80</v>
      </c>
      <c r="AJ42">
        <v>28.76</v>
      </c>
      <c r="AK42">
        <v>140</v>
      </c>
      <c r="AL42">
        <v>60</v>
      </c>
    </row>
    <row r="43" spans="1:38">
      <c r="A43" t="s">
        <v>85</v>
      </c>
      <c r="B43" s="34">
        <v>110.78</v>
      </c>
      <c r="C43" s="34">
        <v>57.51</v>
      </c>
      <c r="D43" s="93">
        <f t="shared" si="0"/>
        <v>99</v>
      </c>
      <c r="E43" s="34">
        <v>3.85</v>
      </c>
      <c r="F43" s="34"/>
      <c r="G43" s="34"/>
      <c r="H43" s="34"/>
      <c r="I43" s="34"/>
      <c r="J43" s="37">
        <v>11.78</v>
      </c>
      <c r="K43" s="37">
        <v>11.78</v>
      </c>
      <c r="L43" s="37">
        <v>12.07</v>
      </c>
      <c r="M43">
        <v>70.22</v>
      </c>
      <c r="N43">
        <v>211.93</v>
      </c>
      <c r="O43">
        <v>52.98</v>
      </c>
      <c r="P43">
        <v>5.81</v>
      </c>
      <c r="Q43">
        <v>24.21</v>
      </c>
      <c r="R43" s="93">
        <v>33</v>
      </c>
      <c r="S43" s="93">
        <v>33</v>
      </c>
      <c r="T43" s="93">
        <v>33</v>
      </c>
      <c r="U43">
        <v>6.13</v>
      </c>
      <c r="V43">
        <v>94.770081000000005</v>
      </c>
      <c r="W43">
        <v>3.71</v>
      </c>
      <c r="X43">
        <v>112.5</v>
      </c>
      <c r="Y43">
        <v>37.5</v>
      </c>
      <c r="Z43">
        <v>37.5</v>
      </c>
      <c r="AA43">
        <v>169.75</v>
      </c>
      <c r="AB43">
        <v>33.950000000000003</v>
      </c>
      <c r="AC43">
        <v>69</v>
      </c>
      <c r="AD43">
        <v>38.5</v>
      </c>
      <c r="AE43">
        <v>73</v>
      </c>
      <c r="AF43">
        <v>35</v>
      </c>
      <c r="AG43">
        <v>38.340000000000003</v>
      </c>
      <c r="AH43">
        <v>81.67</v>
      </c>
      <c r="AI43">
        <v>81.67</v>
      </c>
      <c r="AJ43">
        <v>27.75</v>
      </c>
      <c r="AK43">
        <v>151</v>
      </c>
      <c r="AL43">
        <v>64</v>
      </c>
    </row>
    <row r="44" spans="1:38">
      <c r="A44" t="s">
        <v>86</v>
      </c>
      <c r="B44" s="34">
        <v>110.78</v>
      </c>
      <c r="C44" s="34">
        <v>57.51</v>
      </c>
      <c r="D44" s="93">
        <f t="shared" si="0"/>
        <v>99</v>
      </c>
      <c r="E44" s="34">
        <v>3.85</v>
      </c>
      <c r="F44" s="34"/>
      <c r="G44" s="34"/>
      <c r="H44" s="34"/>
      <c r="I44" s="34"/>
      <c r="J44" s="37">
        <v>12.46</v>
      </c>
      <c r="K44" s="37">
        <v>12.46</v>
      </c>
      <c r="L44" s="37">
        <v>12.78</v>
      </c>
      <c r="M44">
        <v>70.22</v>
      </c>
      <c r="N44">
        <v>211.93</v>
      </c>
      <c r="O44">
        <v>52.98</v>
      </c>
      <c r="P44">
        <v>5.81</v>
      </c>
      <c r="Q44">
        <v>24.21</v>
      </c>
      <c r="R44" s="93">
        <v>33</v>
      </c>
      <c r="S44" s="93">
        <v>33</v>
      </c>
      <c r="T44" s="93">
        <v>33</v>
      </c>
      <c r="U44">
        <v>6.13</v>
      </c>
      <c r="V44">
        <v>98.356977000000001</v>
      </c>
      <c r="W44">
        <v>3.71</v>
      </c>
      <c r="X44">
        <v>120</v>
      </c>
      <c r="Y44">
        <v>40</v>
      </c>
      <c r="Z44">
        <v>40</v>
      </c>
      <c r="AA44">
        <v>177.83</v>
      </c>
      <c r="AB44">
        <v>35.57</v>
      </c>
      <c r="AC44">
        <v>72</v>
      </c>
      <c r="AD44">
        <v>40.5</v>
      </c>
      <c r="AE44">
        <v>77</v>
      </c>
      <c r="AF44">
        <v>37</v>
      </c>
      <c r="AG44">
        <v>40</v>
      </c>
      <c r="AH44">
        <v>81.67</v>
      </c>
      <c r="AI44">
        <v>81.67</v>
      </c>
      <c r="AJ44">
        <v>27.75</v>
      </c>
      <c r="AK44">
        <v>161</v>
      </c>
      <c r="AL44">
        <v>69</v>
      </c>
    </row>
    <row r="45" spans="1:38">
      <c r="A45" t="s">
        <v>87</v>
      </c>
      <c r="B45" s="34">
        <v>110.78</v>
      </c>
      <c r="C45" s="34">
        <v>57.51</v>
      </c>
      <c r="D45" s="93">
        <f t="shared" si="0"/>
        <v>99</v>
      </c>
      <c r="E45" s="34">
        <v>3.85</v>
      </c>
      <c r="F45" s="34"/>
      <c r="G45" s="34"/>
      <c r="H45" s="34"/>
      <c r="I45" s="34"/>
      <c r="J45" s="37">
        <v>13.2</v>
      </c>
      <c r="K45" s="37">
        <v>13.2</v>
      </c>
      <c r="L45" s="37">
        <v>13.53</v>
      </c>
      <c r="M45">
        <v>70.22</v>
      </c>
      <c r="N45">
        <v>211.93</v>
      </c>
      <c r="O45">
        <v>52.98</v>
      </c>
      <c r="P45">
        <v>5.81</v>
      </c>
      <c r="Q45">
        <v>17</v>
      </c>
      <c r="R45" s="93">
        <v>33</v>
      </c>
      <c r="S45" s="93">
        <v>33</v>
      </c>
      <c r="T45" s="93">
        <v>33</v>
      </c>
      <c r="U45">
        <v>6.13</v>
      </c>
      <c r="V45">
        <v>91.641294000000002</v>
      </c>
      <c r="W45">
        <v>3.71</v>
      </c>
      <c r="X45">
        <v>120</v>
      </c>
      <c r="Y45">
        <v>40</v>
      </c>
      <c r="Z45">
        <v>40</v>
      </c>
      <c r="AA45">
        <v>152.36000000000001</v>
      </c>
      <c r="AB45">
        <v>30.47</v>
      </c>
      <c r="AC45">
        <v>76</v>
      </c>
      <c r="AD45">
        <v>40.5</v>
      </c>
      <c r="AE45">
        <v>81</v>
      </c>
      <c r="AF45">
        <v>38</v>
      </c>
      <c r="AG45">
        <v>40</v>
      </c>
      <c r="AH45">
        <v>81.67</v>
      </c>
      <c r="AI45">
        <v>81.67</v>
      </c>
      <c r="AJ45">
        <v>26.74</v>
      </c>
      <c r="AK45">
        <v>172</v>
      </c>
      <c r="AL45">
        <v>73</v>
      </c>
    </row>
    <row r="46" spans="1:38">
      <c r="A46" t="s">
        <v>88</v>
      </c>
      <c r="B46" s="34">
        <v>110.78</v>
      </c>
      <c r="C46" s="34">
        <v>57.51</v>
      </c>
      <c r="D46" s="93">
        <f t="shared" si="0"/>
        <v>99</v>
      </c>
      <c r="E46" s="34">
        <v>3.85</v>
      </c>
      <c r="F46" s="34"/>
      <c r="G46" s="34"/>
      <c r="H46" s="34"/>
      <c r="I46" s="34"/>
      <c r="J46" s="37">
        <v>13.95</v>
      </c>
      <c r="K46" s="37">
        <v>13.95</v>
      </c>
      <c r="L46" s="37">
        <v>14.3</v>
      </c>
      <c r="M46">
        <v>70.22</v>
      </c>
      <c r="N46">
        <v>211.93</v>
      </c>
      <c r="O46">
        <v>52.98</v>
      </c>
      <c r="P46">
        <v>5.81</v>
      </c>
      <c r="Q46">
        <v>17</v>
      </c>
      <c r="R46" s="93">
        <v>33</v>
      </c>
      <c r="S46" s="93">
        <v>33</v>
      </c>
      <c r="T46" s="93">
        <v>33</v>
      </c>
      <c r="U46">
        <v>6.13</v>
      </c>
      <c r="V46">
        <v>84.097116</v>
      </c>
      <c r="W46">
        <v>3.71</v>
      </c>
      <c r="X46">
        <v>120</v>
      </c>
      <c r="Y46">
        <v>40</v>
      </c>
      <c r="Z46">
        <v>40</v>
      </c>
      <c r="AA46">
        <v>158.33000000000001</v>
      </c>
      <c r="AB46">
        <v>31.67</v>
      </c>
      <c r="AC46">
        <v>79</v>
      </c>
      <c r="AD46">
        <v>41.5</v>
      </c>
      <c r="AE46">
        <v>85</v>
      </c>
      <c r="AF46">
        <v>40</v>
      </c>
      <c r="AG46">
        <v>40</v>
      </c>
      <c r="AH46">
        <v>81.67</v>
      </c>
      <c r="AI46">
        <v>81.67</v>
      </c>
      <c r="AJ46">
        <v>26.74</v>
      </c>
      <c r="AK46">
        <v>179</v>
      </c>
      <c r="AL46">
        <v>76</v>
      </c>
    </row>
    <row r="47" spans="1:38">
      <c r="A47" t="s">
        <v>89</v>
      </c>
      <c r="B47" s="34">
        <v>110.78</v>
      </c>
      <c r="C47" s="34">
        <v>57.51</v>
      </c>
      <c r="D47" s="93">
        <f t="shared" si="0"/>
        <v>99</v>
      </c>
      <c r="E47" s="34">
        <v>3.85</v>
      </c>
      <c r="F47" s="34"/>
      <c r="G47" s="34"/>
      <c r="H47" s="34"/>
      <c r="I47" s="34"/>
      <c r="J47" s="37">
        <v>14.36</v>
      </c>
      <c r="K47" s="37">
        <v>14.36</v>
      </c>
      <c r="L47" s="37">
        <v>14.72</v>
      </c>
      <c r="M47">
        <v>70.22</v>
      </c>
      <c r="N47">
        <v>211.93</v>
      </c>
      <c r="O47">
        <v>52.98</v>
      </c>
      <c r="P47">
        <v>5.81</v>
      </c>
      <c r="Q47">
        <v>17</v>
      </c>
      <c r="R47" s="93">
        <v>33</v>
      </c>
      <c r="S47" s="93">
        <v>33</v>
      </c>
      <c r="T47" s="93">
        <v>33</v>
      </c>
      <c r="U47">
        <v>6.13</v>
      </c>
      <c r="V47">
        <v>75.295574999999999</v>
      </c>
      <c r="W47">
        <v>3.71</v>
      </c>
      <c r="X47">
        <v>120</v>
      </c>
      <c r="Y47">
        <v>40</v>
      </c>
      <c r="Z47">
        <v>40</v>
      </c>
      <c r="AA47">
        <v>156.63</v>
      </c>
      <c r="AB47">
        <v>31.32</v>
      </c>
      <c r="AC47">
        <v>81</v>
      </c>
      <c r="AD47">
        <v>42.5</v>
      </c>
      <c r="AE47">
        <v>88</v>
      </c>
      <c r="AF47">
        <v>42</v>
      </c>
      <c r="AG47">
        <v>40</v>
      </c>
      <c r="AH47">
        <v>81.67</v>
      </c>
      <c r="AI47">
        <v>81.67</v>
      </c>
      <c r="AJ47">
        <v>26.74</v>
      </c>
      <c r="AK47">
        <v>182</v>
      </c>
      <c r="AL47">
        <v>78</v>
      </c>
    </row>
    <row r="48" spans="1:38">
      <c r="A48" t="s">
        <v>90</v>
      </c>
      <c r="B48" s="34">
        <v>110.78</v>
      </c>
      <c r="C48" s="34">
        <v>57.51</v>
      </c>
      <c r="D48" s="93">
        <f t="shared" si="0"/>
        <v>99</v>
      </c>
      <c r="E48" s="34">
        <v>3.85</v>
      </c>
      <c r="F48" s="34"/>
      <c r="G48" s="34"/>
      <c r="H48" s="34"/>
      <c r="I48" s="34"/>
      <c r="J48" s="37">
        <v>14.61</v>
      </c>
      <c r="K48" s="37">
        <v>14.61</v>
      </c>
      <c r="L48" s="37">
        <v>14.97</v>
      </c>
      <c r="M48">
        <v>70.22</v>
      </c>
      <c r="N48">
        <v>211.93</v>
      </c>
      <c r="O48">
        <v>52.98</v>
      </c>
      <c r="P48">
        <v>5.81</v>
      </c>
      <c r="Q48">
        <v>17</v>
      </c>
      <c r="R48" s="93">
        <v>33</v>
      </c>
      <c r="S48" s="93">
        <v>33</v>
      </c>
      <c r="T48" s="93">
        <v>33</v>
      </c>
      <c r="U48">
        <v>6.13</v>
      </c>
      <c r="V48">
        <v>65.217177000000007</v>
      </c>
      <c r="W48">
        <v>3.71</v>
      </c>
      <c r="X48">
        <v>120</v>
      </c>
      <c r="Y48">
        <v>40</v>
      </c>
      <c r="Z48">
        <v>40</v>
      </c>
      <c r="AA48">
        <v>158.44</v>
      </c>
      <c r="AB48">
        <v>31.69</v>
      </c>
      <c r="AC48">
        <v>82</v>
      </c>
      <c r="AD48">
        <v>42.5</v>
      </c>
      <c r="AE48">
        <v>89</v>
      </c>
      <c r="AF48">
        <v>42</v>
      </c>
      <c r="AG48">
        <v>40</v>
      </c>
      <c r="AH48">
        <v>81.67</v>
      </c>
      <c r="AI48">
        <v>81.67</v>
      </c>
      <c r="AJ48">
        <v>26.74</v>
      </c>
      <c r="AK48">
        <v>182</v>
      </c>
      <c r="AL48">
        <v>78</v>
      </c>
    </row>
    <row r="49" spans="1:38">
      <c r="A49" t="s">
        <v>91</v>
      </c>
      <c r="B49" s="34">
        <v>110.78</v>
      </c>
      <c r="C49" s="34">
        <v>57.51</v>
      </c>
      <c r="D49" s="93">
        <f t="shared" si="0"/>
        <v>99</v>
      </c>
      <c r="E49" s="34">
        <v>3.85</v>
      </c>
      <c r="F49" s="34"/>
      <c r="G49" s="34"/>
      <c r="H49" s="34"/>
      <c r="I49" s="34"/>
      <c r="J49" s="37">
        <v>14.8</v>
      </c>
      <c r="K49" s="37">
        <v>14.8</v>
      </c>
      <c r="L49" s="37">
        <v>15.17</v>
      </c>
      <c r="M49">
        <v>70.22</v>
      </c>
      <c r="N49">
        <v>211.93</v>
      </c>
      <c r="O49">
        <v>52.98</v>
      </c>
      <c r="P49">
        <v>5.81</v>
      </c>
      <c r="Q49">
        <v>17.600000000000001</v>
      </c>
      <c r="R49" s="93">
        <v>33</v>
      </c>
      <c r="S49" s="93">
        <v>33</v>
      </c>
      <c r="T49" s="93">
        <v>33</v>
      </c>
      <c r="U49">
        <v>6.13</v>
      </c>
      <c r="V49">
        <v>77.069529000000003</v>
      </c>
      <c r="W49">
        <v>3.71</v>
      </c>
      <c r="X49">
        <v>120</v>
      </c>
      <c r="Y49">
        <v>40</v>
      </c>
      <c r="Z49">
        <v>40</v>
      </c>
      <c r="AA49">
        <v>160.68</v>
      </c>
      <c r="AB49">
        <v>32.14</v>
      </c>
      <c r="AC49">
        <v>86</v>
      </c>
      <c r="AD49">
        <v>42.5</v>
      </c>
      <c r="AE49">
        <v>89</v>
      </c>
      <c r="AF49">
        <v>42</v>
      </c>
      <c r="AG49">
        <v>40</v>
      </c>
      <c r="AH49">
        <v>81.67</v>
      </c>
      <c r="AI49">
        <v>81.67</v>
      </c>
      <c r="AJ49">
        <v>26.24</v>
      </c>
      <c r="AK49">
        <v>182</v>
      </c>
      <c r="AL49">
        <v>78</v>
      </c>
    </row>
    <row r="50" spans="1:38">
      <c r="A50" t="s">
        <v>92</v>
      </c>
      <c r="B50" s="34">
        <v>110.78</v>
      </c>
      <c r="C50" s="34">
        <v>57.51</v>
      </c>
      <c r="D50" s="93">
        <f t="shared" si="0"/>
        <v>99</v>
      </c>
      <c r="E50" s="34">
        <v>3.85</v>
      </c>
      <c r="F50" s="34"/>
      <c r="G50" s="34"/>
      <c r="H50" s="34"/>
      <c r="I50" s="34"/>
      <c r="J50" s="37">
        <v>14.8</v>
      </c>
      <c r="K50" s="37">
        <v>14.8</v>
      </c>
      <c r="L50" s="37">
        <v>15.17</v>
      </c>
      <c r="M50">
        <v>70.22</v>
      </c>
      <c r="N50">
        <v>211.93</v>
      </c>
      <c r="O50">
        <v>52.98</v>
      </c>
      <c r="P50">
        <v>5.81</v>
      </c>
      <c r="Q50">
        <v>18.2</v>
      </c>
      <c r="R50" s="93">
        <v>33</v>
      </c>
      <c r="S50" s="93">
        <v>33</v>
      </c>
      <c r="T50" s="93">
        <v>33</v>
      </c>
      <c r="U50">
        <v>6.13</v>
      </c>
      <c r="V50">
        <v>88.415036999999998</v>
      </c>
      <c r="W50">
        <v>3.71</v>
      </c>
      <c r="X50">
        <v>120</v>
      </c>
      <c r="Y50">
        <v>40</v>
      </c>
      <c r="Z50">
        <v>40</v>
      </c>
      <c r="AA50">
        <v>164.71</v>
      </c>
      <c r="AB50">
        <v>32.94</v>
      </c>
      <c r="AC50">
        <v>86</v>
      </c>
      <c r="AD50">
        <v>43.5</v>
      </c>
      <c r="AE50">
        <v>89</v>
      </c>
      <c r="AF50">
        <v>42</v>
      </c>
      <c r="AG50">
        <v>40</v>
      </c>
      <c r="AH50">
        <v>81.67</v>
      </c>
      <c r="AI50">
        <v>81.67</v>
      </c>
      <c r="AJ50">
        <v>26.24</v>
      </c>
      <c r="AK50">
        <v>182</v>
      </c>
      <c r="AL50">
        <v>78</v>
      </c>
    </row>
    <row r="51" spans="1:38">
      <c r="A51" t="s">
        <v>93</v>
      </c>
      <c r="B51" s="34">
        <v>110.78</v>
      </c>
      <c r="C51" s="34">
        <v>57.51</v>
      </c>
      <c r="D51" s="93">
        <f t="shared" si="0"/>
        <v>99</v>
      </c>
      <c r="E51" s="34">
        <v>3.85</v>
      </c>
      <c r="F51" s="34"/>
      <c r="G51" s="34"/>
      <c r="H51" s="34"/>
      <c r="I51" s="34"/>
      <c r="J51" s="37">
        <v>14.8</v>
      </c>
      <c r="K51" s="37">
        <v>14.8</v>
      </c>
      <c r="L51" s="37">
        <v>15.17</v>
      </c>
      <c r="M51">
        <v>70.22</v>
      </c>
      <c r="N51">
        <v>211.93</v>
      </c>
      <c r="O51">
        <v>52.98</v>
      </c>
      <c r="P51">
        <v>5.81</v>
      </c>
      <c r="Q51">
        <v>25.01</v>
      </c>
      <c r="R51" s="93">
        <v>33</v>
      </c>
      <c r="S51" s="93">
        <v>33</v>
      </c>
      <c r="T51" s="93">
        <v>33</v>
      </c>
      <c r="U51">
        <v>6.13</v>
      </c>
      <c r="V51">
        <v>93.658923000000001</v>
      </c>
      <c r="W51">
        <v>3.71</v>
      </c>
      <c r="X51">
        <v>120</v>
      </c>
      <c r="Y51">
        <v>40</v>
      </c>
      <c r="Z51">
        <v>40</v>
      </c>
      <c r="AA51">
        <v>225</v>
      </c>
      <c r="AB51">
        <v>45</v>
      </c>
      <c r="AC51">
        <v>87</v>
      </c>
      <c r="AD51">
        <v>44.5</v>
      </c>
      <c r="AE51">
        <v>89</v>
      </c>
      <c r="AF51">
        <v>42</v>
      </c>
      <c r="AG51">
        <v>40</v>
      </c>
      <c r="AH51">
        <v>81.67</v>
      </c>
      <c r="AI51">
        <v>81.67</v>
      </c>
      <c r="AJ51">
        <v>24.73</v>
      </c>
      <c r="AK51">
        <v>182</v>
      </c>
      <c r="AL51">
        <v>78</v>
      </c>
    </row>
    <row r="52" spans="1:38">
      <c r="A52" t="s">
        <v>94</v>
      </c>
      <c r="B52" s="34">
        <v>110.78</v>
      </c>
      <c r="C52" s="34">
        <v>57.51</v>
      </c>
      <c r="D52" s="93">
        <f t="shared" si="0"/>
        <v>99</v>
      </c>
      <c r="E52" s="34">
        <v>3.85</v>
      </c>
      <c r="F52" s="34"/>
      <c r="G52" s="34"/>
      <c r="H52" s="34"/>
      <c r="I52" s="34"/>
      <c r="J52" s="37">
        <v>14.8</v>
      </c>
      <c r="K52" s="37">
        <v>14.8</v>
      </c>
      <c r="L52" s="37">
        <v>15.17</v>
      </c>
      <c r="M52">
        <v>70.22</v>
      </c>
      <c r="N52">
        <v>211.93</v>
      </c>
      <c r="O52">
        <v>52.98</v>
      </c>
      <c r="P52">
        <v>5.81</v>
      </c>
      <c r="Q52">
        <v>25.41</v>
      </c>
      <c r="R52" s="93">
        <v>33</v>
      </c>
      <c r="S52" s="93">
        <v>33</v>
      </c>
      <c r="T52" s="93">
        <v>33</v>
      </c>
      <c r="U52">
        <v>6.13</v>
      </c>
      <c r="V52">
        <v>102.772368</v>
      </c>
      <c r="W52">
        <v>3.71</v>
      </c>
      <c r="X52">
        <v>120</v>
      </c>
      <c r="Y52">
        <v>40</v>
      </c>
      <c r="Z52">
        <v>40</v>
      </c>
      <c r="AA52">
        <v>225</v>
      </c>
      <c r="AB52">
        <v>45</v>
      </c>
      <c r="AC52">
        <v>87</v>
      </c>
      <c r="AD52">
        <v>44.5</v>
      </c>
      <c r="AE52">
        <v>89</v>
      </c>
      <c r="AF52">
        <v>42</v>
      </c>
      <c r="AG52">
        <v>40</v>
      </c>
      <c r="AH52">
        <v>81.67</v>
      </c>
      <c r="AI52">
        <v>81.67</v>
      </c>
      <c r="AJ52">
        <v>24.73</v>
      </c>
      <c r="AK52">
        <v>182</v>
      </c>
      <c r="AL52">
        <v>78</v>
      </c>
    </row>
    <row r="53" spans="1:38">
      <c r="A53" t="s">
        <v>95</v>
      </c>
      <c r="B53" s="34">
        <v>110.78</v>
      </c>
      <c r="C53" s="34">
        <v>57.51</v>
      </c>
      <c r="D53" s="93">
        <f t="shared" si="0"/>
        <v>99</v>
      </c>
      <c r="E53" s="34">
        <v>3.85</v>
      </c>
      <c r="F53" s="34"/>
      <c r="G53" s="34"/>
      <c r="H53" s="34"/>
      <c r="I53" s="34"/>
      <c r="J53" s="37">
        <v>16.28</v>
      </c>
      <c r="K53" s="37">
        <v>16.28</v>
      </c>
      <c r="L53" s="37">
        <v>16.690000000000001</v>
      </c>
      <c r="M53">
        <v>70.22</v>
      </c>
      <c r="N53">
        <v>211.93</v>
      </c>
      <c r="O53">
        <v>52.98</v>
      </c>
      <c r="P53">
        <v>5.81</v>
      </c>
      <c r="Q53">
        <v>37.020000000000003</v>
      </c>
      <c r="R53" s="93">
        <v>33</v>
      </c>
      <c r="S53" s="93">
        <v>33</v>
      </c>
      <c r="T53" s="93">
        <v>33</v>
      </c>
      <c r="U53">
        <v>6.13</v>
      </c>
      <c r="V53">
        <v>102.080331</v>
      </c>
      <c r="W53">
        <v>3.71</v>
      </c>
      <c r="X53">
        <v>120</v>
      </c>
      <c r="Y53">
        <v>40</v>
      </c>
      <c r="Z53">
        <v>40</v>
      </c>
      <c r="AA53">
        <v>225</v>
      </c>
      <c r="AB53">
        <v>45</v>
      </c>
      <c r="AC53">
        <v>87</v>
      </c>
      <c r="AD53">
        <v>45</v>
      </c>
      <c r="AE53">
        <v>88</v>
      </c>
      <c r="AF53">
        <v>42</v>
      </c>
      <c r="AG53">
        <v>40</v>
      </c>
      <c r="AH53">
        <v>81.67</v>
      </c>
      <c r="AI53">
        <v>81.67</v>
      </c>
      <c r="AJ53">
        <v>24.22</v>
      </c>
      <c r="AK53">
        <v>179</v>
      </c>
      <c r="AL53">
        <v>76</v>
      </c>
    </row>
    <row r="54" spans="1:38">
      <c r="A54" t="s">
        <v>96</v>
      </c>
      <c r="B54" s="34">
        <v>110.78</v>
      </c>
      <c r="C54" s="34">
        <v>57.51</v>
      </c>
      <c r="D54" s="93">
        <f t="shared" si="0"/>
        <v>99</v>
      </c>
      <c r="E54" s="34">
        <v>3.85</v>
      </c>
      <c r="F54" s="34"/>
      <c r="G54" s="34"/>
      <c r="H54" s="34"/>
      <c r="I54" s="34"/>
      <c r="J54" s="37">
        <v>16.28</v>
      </c>
      <c r="K54" s="37">
        <v>16.28</v>
      </c>
      <c r="L54" s="37">
        <v>16.690000000000001</v>
      </c>
      <c r="M54">
        <v>70.22</v>
      </c>
      <c r="N54">
        <v>211.93</v>
      </c>
      <c r="O54">
        <v>52.98</v>
      </c>
      <c r="P54">
        <v>5.81</v>
      </c>
      <c r="Q54">
        <v>37.61</v>
      </c>
      <c r="R54" s="93">
        <v>33</v>
      </c>
      <c r="S54" s="93">
        <v>33</v>
      </c>
      <c r="T54" s="93">
        <v>33</v>
      </c>
      <c r="U54">
        <v>6.13</v>
      </c>
      <c r="V54">
        <v>101.008161</v>
      </c>
      <c r="W54">
        <v>3.71</v>
      </c>
      <c r="X54">
        <v>120</v>
      </c>
      <c r="Y54">
        <v>40</v>
      </c>
      <c r="Z54">
        <v>40</v>
      </c>
      <c r="AA54">
        <v>225</v>
      </c>
      <c r="AB54">
        <v>45</v>
      </c>
      <c r="AC54">
        <v>87</v>
      </c>
      <c r="AD54">
        <v>44</v>
      </c>
      <c r="AE54">
        <v>88</v>
      </c>
      <c r="AF54">
        <v>42</v>
      </c>
      <c r="AG54">
        <v>40</v>
      </c>
      <c r="AH54">
        <v>81.67</v>
      </c>
      <c r="AI54">
        <v>81.67</v>
      </c>
      <c r="AJ54">
        <v>24.22</v>
      </c>
      <c r="AK54">
        <v>179</v>
      </c>
      <c r="AL54">
        <v>76</v>
      </c>
    </row>
    <row r="55" spans="1:38">
      <c r="A55" t="s">
        <v>97</v>
      </c>
      <c r="B55" s="34">
        <v>110.78</v>
      </c>
      <c r="C55" s="34">
        <v>57.51</v>
      </c>
      <c r="D55" s="93">
        <f t="shared" si="0"/>
        <v>99</v>
      </c>
      <c r="E55" s="34">
        <v>3.85</v>
      </c>
      <c r="F55" s="34"/>
      <c r="G55" s="34"/>
      <c r="H55" s="34"/>
      <c r="I55" s="34"/>
      <c r="J55" s="37">
        <v>16.28</v>
      </c>
      <c r="K55" s="37">
        <v>16.28</v>
      </c>
      <c r="L55" s="37">
        <v>16.690000000000001</v>
      </c>
      <c r="M55">
        <v>70.22</v>
      </c>
      <c r="N55">
        <v>132.38</v>
      </c>
      <c r="O55">
        <v>52.98</v>
      </c>
      <c r="P55">
        <v>5.89</v>
      </c>
      <c r="Q55">
        <v>38.21</v>
      </c>
      <c r="R55" s="93">
        <v>33</v>
      </c>
      <c r="S55" s="93">
        <v>33</v>
      </c>
      <c r="T55" s="93">
        <v>33</v>
      </c>
      <c r="U55">
        <v>6.28</v>
      </c>
      <c r="V55">
        <v>100.00422</v>
      </c>
      <c r="W55">
        <v>3.75</v>
      </c>
      <c r="X55">
        <v>120</v>
      </c>
      <c r="Y55">
        <v>40</v>
      </c>
      <c r="Z55">
        <v>40</v>
      </c>
      <c r="AA55">
        <v>225</v>
      </c>
      <c r="AB55">
        <v>45</v>
      </c>
      <c r="AC55">
        <v>87</v>
      </c>
      <c r="AD55">
        <v>44</v>
      </c>
      <c r="AE55">
        <v>88</v>
      </c>
      <c r="AF55">
        <v>42</v>
      </c>
      <c r="AG55">
        <v>40</v>
      </c>
      <c r="AH55">
        <v>81.67</v>
      </c>
      <c r="AI55">
        <v>81.67</v>
      </c>
      <c r="AJ55">
        <v>24.22</v>
      </c>
      <c r="AK55">
        <v>179</v>
      </c>
      <c r="AL55">
        <v>76</v>
      </c>
    </row>
    <row r="56" spans="1:38">
      <c r="A56" t="s">
        <v>98</v>
      </c>
      <c r="B56" s="34">
        <v>110.78</v>
      </c>
      <c r="C56" s="34">
        <v>57.51</v>
      </c>
      <c r="D56" s="93">
        <f t="shared" si="0"/>
        <v>99</v>
      </c>
      <c r="E56" s="34">
        <v>3.85</v>
      </c>
      <c r="F56" s="34"/>
      <c r="G56" s="34"/>
      <c r="H56" s="34"/>
      <c r="I56" s="34"/>
      <c r="J56" s="37">
        <v>16.28</v>
      </c>
      <c r="K56" s="37">
        <v>16.28</v>
      </c>
      <c r="L56" s="37">
        <v>16.690000000000001</v>
      </c>
      <c r="M56">
        <v>70.22</v>
      </c>
      <c r="N56">
        <v>113.11</v>
      </c>
      <c r="O56">
        <v>52.98</v>
      </c>
      <c r="P56">
        <v>5.89</v>
      </c>
      <c r="Q56">
        <v>38.61</v>
      </c>
      <c r="R56" s="93">
        <v>33</v>
      </c>
      <c r="S56" s="93">
        <v>33</v>
      </c>
      <c r="T56" s="93">
        <v>33</v>
      </c>
      <c r="U56">
        <v>6.28</v>
      </c>
      <c r="V56">
        <v>99.058761000000004</v>
      </c>
      <c r="W56">
        <v>3.75</v>
      </c>
      <c r="X56">
        <v>120</v>
      </c>
      <c r="Y56">
        <v>40</v>
      </c>
      <c r="Z56">
        <v>40</v>
      </c>
      <c r="AA56">
        <v>225</v>
      </c>
      <c r="AB56">
        <v>45</v>
      </c>
      <c r="AC56">
        <v>87</v>
      </c>
      <c r="AD56">
        <v>44</v>
      </c>
      <c r="AE56">
        <v>88</v>
      </c>
      <c r="AF56">
        <v>42</v>
      </c>
      <c r="AG56">
        <v>40</v>
      </c>
      <c r="AH56">
        <v>81.67</v>
      </c>
      <c r="AI56">
        <v>81.67</v>
      </c>
      <c r="AJ56">
        <v>24.22</v>
      </c>
      <c r="AK56">
        <v>179</v>
      </c>
      <c r="AL56">
        <v>76</v>
      </c>
    </row>
    <row r="57" spans="1:38">
      <c r="A57" t="s">
        <v>99</v>
      </c>
      <c r="B57" s="34">
        <v>110.78</v>
      </c>
      <c r="C57" s="34">
        <v>57.51</v>
      </c>
      <c r="D57" s="93">
        <f t="shared" si="0"/>
        <v>99</v>
      </c>
      <c r="E57" s="34">
        <v>7.65</v>
      </c>
      <c r="F57" s="34"/>
      <c r="G57" s="34"/>
      <c r="H57" s="34"/>
      <c r="I57" s="34"/>
      <c r="J57" s="37">
        <v>16.04</v>
      </c>
      <c r="K57" s="37">
        <v>16.04</v>
      </c>
      <c r="L57" s="37">
        <v>16.45</v>
      </c>
      <c r="M57">
        <v>70.22</v>
      </c>
      <c r="N57">
        <v>93.84</v>
      </c>
      <c r="O57">
        <v>52.98</v>
      </c>
      <c r="P57">
        <v>5.89</v>
      </c>
      <c r="Q57">
        <v>43.01</v>
      </c>
      <c r="R57" s="93">
        <v>33</v>
      </c>
      <c r="S57" s="93">
        <v>33</v>
      </c>
      <c r="T57" s="93">
        <v>33</v>
      </c>
      <c r="U57">
        <v>6.28</v>
      </c>
      <c r="V57">
        <v>68.375204999999994</v>
      </c>
      <c r="W57">
        <v>3.75</v>
      </c>
      <c r="X57">
        <v>120</v>
      </c>
      <c r="Y57">
        <v>40</v>
      </c>
      <c r="Z57">
        <v>40</v>
      </c>
      <c r="AA57">
        <v>225</v>
      </c>
      <c r="AB57">
        <v>45</v>
      </c>
      <c r="AC57">
        <v>85</v>
      </c>
      <c r="AD57">
        <v>43</v>
      </c>
      <c r="AE57">
        <v>88</v>
      </c>
      <c r="AF57">
        <v>42</v>
      </c>
      <c r="AG57">
        <v>40</v>
      </c>
      <c r="AH57">
        <v>81.67</v>
      </c>
      <c r="AI57">
        <v>81.67</v>
      </c>
      <c r="AJ57">
        <v>25.23</v>
      </c>
      <c r="AK57">
        <v>186</v>
      </c>
      <c r="AL57">
        <v>79</v>
      </c>
    </row>
    <row r="58" spans="1:38">
      <c r="A58" t="s">
        <v>100</v>
      </c>
      <c r="B58" s="34">
        <v>110.78</v>
      </c>
      <c r="C58" s="34">
        <v>57.51</v>
      </c>
      <c r="D58" s="93">
        <f t="shared" si="0"/>
        <v>99</v>
      </c>
      <c r="E58" s="34">
        <v>7.65</v>
      </c>
      <c r="F58" s="34"/>
      <c r="G58" s="34"/>
      <c r="H58" s="34"/>
      <c r="I58" s="34"/>
      <c r="J58" s="37">
        <v>15.74</v>
      </c>
      <c r="K58" s="37">
        <v>15.74</v>
      </c>
      <c r="L58" s="37">
        <v>16.14</v>
      </c>
      <c r="M58">
        <v>70.22</v>
      </c>
      <c r="N58">
        <v>74.17</v>
      </c>
      <c r="O58">
        <v>52.98</v>
      </c>
      <c r="P58">
        <v>5.89</v>
      </c>
      <c r="Q58">
        <v>43.01</v>
      </c>
      <c r="R58" s="93">
        <v>33</v>
      </c>
      <c r="S58" s="93">
        <v>33</v>
      </c>
      <c r="T58" s="93">
        <v>33</v>
      </c>
      <c r="U58">
        <v>6.28</v>
      </c>
      <c r="V58">
        <v>61.415846999999999</v>
      </c>
      <c r="W58">
        <v>3.75</v>
      </c>
      <c r="X58">
        <v>120</v>
      </c>
      <c r="Y58">
        <v>40</v>
      </c>
      <c r="Z58">
        <v>40</v>
      </c>
      <c r="AA58">
        <v>225</v>
      </c>
      <c r="AB58">
        <v>45</v>
      </c>
      <c r="AC58">
        <v>84</v>
      </c>
      <c r="AD58">
        <v>43</v>
      </c>
      <c r="AE58">
        <v>88</v>
      </c>
      <c r="AF58">
        <v>42</v>
      </c>
      <c r="AG58">
        <v>40</v>
      </c>
      <c r="AH58">
        <v>81.67</v>
      </c>
      <c r="AI58">
        <v>81.67</v>
      </c>
      <c r="AJ58">
        <v>25.23</v>
      </c>
      <c r="AK58">
        <v>186</v>
      </c>
      <c r="AL58">
        <v>79</v>
      </c>
    </row>
    <row r="59" spans="1:38">
      <c r="A59" t="s">
        <v>101</v>
      </c>
      <c r="B59" s="34">
        <v>110.78</v>
      </c>
      <c r="C59" s="34">
        <v>57.51</v>
      </c>
      <c r="D59" s="93">
        <f t="shared" si="0"/>
        <v>99</v>
      </c>
      <c r="E59" s="34">
        <v>7.65</v>
      </c>
      <c r="F59" s="34"/>
      <c r="G59" s="34"/>
      <c r="H59" s="34"/>
      <c r="I59" s="34"/>
      <c r="J59" s="37">
        <v>15.36</v>
      </c>
      <c r="K59" s="37">
        <v>15.36</v>
      </c>
      <c r="L59" s="37">
        <v>15.74</v>
      </c>
      <c r="M59">
        <v>70.22</v>
      </c>
      <c r="N59">
        <v>93.84</v>
      </c>
      <c r="O59">
        <v>52.98</v>
      </c>
      <c r="P59">
        <v>6.04</v>
      </c>
      <c r="Q59">
        <v>43.01</v>
      </c>
      <c r="R59" s="93">
        <v>33</v>
      </c>
      <c r="S59" s="93">
        <v>33</v>
      </c>
      <c r="T59" s="93">
        <v>33</v>
      </c>
      <c r="U59">
        <v>6.51</v>
      </c>
      <c r="V59">
        <v>55.021814999999997</v>
      </c>
      <c r="W59">
        <v>3.8</v>
      </c>
      <c r="X59">
        <v>120</v>
      </c>
      <c r="Y59">
        <v>40</v>
      </c>
      <c r="Z59">
        <v>40</v>
      </c>
      <c r="AA59">
        <v>225</v>
      </c>
      <c r="AB59">
        <v>45</v>
      </c>
      <c r="AC59">
        <v>79</v>
      </c>
      <c r="AD59">
        <v>41.5</v>
      </c>
      <c r="AE59">
        <v>86</v>
      </c>
      <c r="AF59">
        <v>41</v>
      </c>
      <c r="AG59">
        <v>40</v>
      </c>
      <c r="AH59">
        <v>81.67</v>
      </c>
      <c r="AI59">
        <v>81.67</v>
      </c>
      <c r="AJ59">
        <v>25.73</v>
      </c>
      <c r="AK59">
        <v>182</v>
      </c>
      <c r="AL59">
        <v>78</v>
      </c>
    </row>
    <row r="60" spans="1:38">
      <c r="A60" t="s">
        <v>102</v>
      </c>
      <c r="B60" s="34">
        <v>110.78</v>
      </c>
      <c r="C60" s="34">
        <v>57.51</v>
      </c>
      <c r="D60" s="93">
        <f t="shared" si="0"/>
        <v>99</v>
      </c>
      <c r="E60" s="34">
        <v>7.65</v>
      </c>
      <c r="F60" s="34"/>
      <c r="G60" s="34"/>
      <c r="H60" s="34"/>
      <c r="I60" s="34"/>
      <c r="J60" s="37">
        <v>14.92</v>
      </c>
      <c r="K60" s="37">
        <v>14.92</v>
      </c>
      <c r="L60" s="37">
        <v>15.29</v>
      </c>
      <c r="M60">
        <v>70.22</v>
      </c>
      <c r="N60">
        <v>113.11</v>
      </c>
      <c r="O60">
        <v>52.98</v>
      </c>
      <c r="P60">
        <v>6.04</v>
      </c>
      <c r="Q60">
        <v>43.01</v>
      </c>
      <c r="R60" s="93">
        <v>33</v>
      </c>
      <c r="S60" s="93">
        <v>33</v>
      </c>
      <c r="T60" s="93">
        <v>33</v>
      </c>
      <c r="U60">
        <v>6.51</v>
      </c>
      <c r="V60">
        <v>48.423096000000001</v>
      </c>
      <c r="W60">
        <v>3.8</v>
      </c>
      <c r="X60">
        <v>120</v>
      </c>
      <c r="Y60">
        <v>40</v>
      </c>
      <c r="Z60">
        <v>40</v>
      </c>
      <c r="AA60">
        <v>225</v>
      </c>
      <c r="AB60">
        <v>45</v>
      </c>
      <c r="AC60">
        <v>77</v>
      </c>
      <c r="AD60">
        <v>40.5</v>
      </c>
      <c r="AE60">
        <v>83</v>
      </c>
      <c r="AF60">
        <v>40</v>
      </c>
      <c r="AG60">
        <v>40</v>
      </c>
      <c r="AH60">
        <v>81.67</v>
      </c>
      <c r="AI60">
        <v>81.67</v>
      </c>
      <c r="AJ60">
        <v>25.73</v>
      </c>
      <c r="AK60">
        <v>179</v>
      </c>
      <c r="AL60">
        <v>76</v>
      </c>
    </row>
    <row r="61" spans="1:38">
      <c r="A61" t="s">
        <v>103</v>
      </c>
      <c r="B61" s="34">
        <v>157.02000000000001</v>
      </c>
      <c r="C61" s="34">
        <v>57.51</v>
      </c>
      <c r="D61" s="93">
        <f t="shared" si="0"/>
        <v>99</v>
      </c>
      <c r="E61" s="34">
        <v>7.65</v>
      </c>
      <c r="F61" s="34"/>
      <c r="G61" s="34"/>
      <c r="H61" s="34"/>
      <c r="I61" s="34"/>
      <c r="J61" s="37">
        <v>14.37</v>
      </c>
      <c r="K61" s="37">
        <v>14.37</v>
      </c>
      <c r="L61" s="37">
        <v>14.73</v>
      </c>
      <c r="M61">
        <v>70.22</v>
      </c>
      <c r="N61">
        <v>132.38</v>
      </c>
      <c r="O61">
        <v>52.98</v>
      </c>
      <c r="P61">
        <v>6.04</v>
      </c>
      <c r="Q61">
        <v>44.01</v>
      </c>
      <c r="R61" s="93">
        <v>33</v>
      </c>
      <c r="S61" s="93">
        <v>33</v>
      </c>
      <c r="T61" s="93">
        <v>33</v>
      </c>
      <c r="U61">
        <v>6.51</v>
      </c>
      <c r="V61">
        <v>56.766528000000001</v>
      </c>
      <c r="W61">
        <v>3.8</v>
      </c>
      <c r="X61">
        <v>120</v>
      </c>
      <c r="Y61">
        <v>40</v>
      </c>
      <c r="Z61">
        <v>40</v>
      </c>
      <c r="AA61">
        <v>197.74</v>
      </c>
      <c r="AB61">
        <v>39.549999999999997</v>
      </c>
      <c r="AC61">
        <v>73</v>
      </c>
      <c r="AD61">
        <v>39.5</v>
      </c>
      <c r="AE61">
        <v>78</v>
      </c>
      <c r="AF61">
        <v>37</v>
      </c>
      <c r="AG61">
        <v>40</v>
      </c>
      <c r="AH61">
        <v>81.67</v>
      </c>
      <c r="AI61">
        <v>81.67</v>
      </c>
      <c r="AJ61">
        <v>25.73</v>
      </c>
      <c r="AK61">
        <v>175</v>
      </c>
      <c r="AL61">
        <v>75</v>
      </c>
    </row>
    <row r="62" spans="1:38">
      <c r="A62" t="s">
        <v>104</v>
      </c>
      <c r="B62" s="34">
        <v>171.12</v>
      </c>
      <c r="C62" s="34">
        <v>57.51</v>
      </c>
      <c r="D62" s="93">
        <f t="shared" si="0"/>
        <v>99</v>
      </c>
      <c r="E62" s="34">
        <v>7.65</v>
      </c>
      <c r="F62" s="34"/>
      <c r="G62" s="34"/>
      <c r="H62" s="34"/>
      <c r="I62" s="34"/>
      <c r="J62" s="37">
        <v>13.86</v>
      </c>
      <c r="K62" s="37">
        <v>13.86</v>
      </c>
      <c r="L62" s="37">
        <v>14.2</v>
      </c>
      <c r="M62">
        <v>70.22</v>
      </c>
      <c r="N62">
        <v>132.38</v>
      </c>
      <c r="O62">
        <v>52.98</v>
      </c>
      <c r="P62">
        <v>6.04</v>
      </c>
      <c r="Q62">
        <v>44.01</v>
      </c>
      <c r="R62" s="93">
        <v>33</v>
      </c>
      <c r="S62" s="93">
        <v>33</v>
      </c>
      <c r="T62" s="93">
        <v>33</v>
      </c>
      <c r="U62">
        <v>6.51</v>
      </c>
      <c r="V62">
        <v>64.651850999999994</v>
      </c>
      <c r="W62">
        <v>3.8</v>
      </c>
      <c r="X62">
        <v>120</v>
      </c>
      <c r="Y62">
        <v>40</v>
      </c>
      <c r="Z62">
        <v>40</v>
      </c>
      <c r="AA62">
        <v>197.33</v>
      </c>
      <c r="AB62">
        <v>39.47</v>
      </c>
      <c r="AC62">
        <v>70</v>
      </c>
      <c r="AD62">
        <v>39.5</v>
      </c>
      <c r="AE62">
        <v>74</v>
      </c>
      <c r="AF62">
        <v>36</v>
      </c>
      <c r="AG62">
        <v>40</v>
      </c>
      <c r="AH62">
        <v>81.67</v>
      </c>
      <c r="AI62">
        <v>81.67</v>
      </c>
      <c r="AJ62">
        <v>25.73</v>
      </c>
      <c r="AK62">
        <v>168</v>
      </c>
      <c r="AL62">
        <v>72</v>
      </c>
    </row>
    <row r="63" spans="1:38">
      <c r="A63" t="s">
        <v>105</v>
      </c>
      <c r="B63" s="34">
        <v>171.12</v>
      </c>
      <c r="C63" s="34">
        <v>57.51</v>
      </c>
      <c r="D63" s="93">
        <f t="shared" si="0"/>
        <v>99</v>
      </c>
      <c r="E63" s="34">
        <v>7.65</v>
      </c>
      <c r="F63" s="34"/>
      <c r="G63" s="34"/>
      <c r="H63" s="34"/>
      <c r="I63" s="34"/>
      <c r="J63" s="37">
        <v>13.08</v>
      </c>
      <c r="K63" s="37">
        <v>13.08</v>
      </c>
      <c r="L63" s="37">
        <v>13.41</v>
      </c>
      <c r="M63">
        <v>70.22</v>
      </c>
      <c r="N63">
        <v>132.38</v>
      </c>
      <c r="O63">
        <v>52.98</v>
      </c>
      <c r="P63">
        <v>6.2</v>
      </c>
      <c r="Q63">
        <v>44.01</v>
      </c>
      <c r="R63" s="93">
        <v>33</v>
      </c>
      <c r="S63" s="93">
        <v>33</v>
      </c>
      <c r="T63" s="93">
        <v>33</v>
      </c>
      <c r="U63">
        <v>6.9</v>
      </c>
      <c r="V63">
        <v>57.302613000000001</v>
      </c>
      <c r="W63">
        <v>3.99</v>
      </c>
      <c r="X63">
        <v>120</v>
      </c>
      <c r="Y63">
        <v>40</v>
      </c>
      <c r="Z63">
        <v>40</v>
      </c>
      <c r="AA63">
        <v>194.07</v>
      </c>
      <c r="AB63">
        <v>38.81</v>
      </c>
      <c r="AC63">
        <v>67</v>
      </c>
      <c r="AD63">
        <v>37.5</v>
      </c>
      <c r="AE63">
        <v>76</v>
      </c>
      <c r="AF63">
        <v>37</v>
      </c>
      <c r="AG63">
        <v>40</v>
      </c>
      <c r="AH63">
        <v>81.67</v>
      </c>
      <c r="AI63">
        <v>81.67</v>
      </c>
      <c r="AJ63">
        <v>26.74</v>
      </c>
      <c r="AK63">
        <v>158</v>
      </c>
      <c r="AL63">
        <v>67</v>
      </c>
    </row>
    <row r="64" spans="1:38">
      <c r="A64" t="s">
        <v>106</v>
      </c>
      <c r="B64" s="34">
        <v>171.12</v>
      </c>
      <c r="C64" s="34">
        <v>57.51</v>
      </c>
      <c r="D64" s="93">
        <f t="shared" si="0"/>
        <v>99</v>
      </c>
      <c r="E64" s="34">
        <v>7.65</v>
      </c>
      <c r="F64" s="34"/>
      <c r="G64" s="34"/>
      <c r="H64" s="34"/>
      <c r="I64" s="34"/>
      <c r="J64" s="37">
        <v>12.2</v>
      </c>
      <c r="K64" s="37">
        <v>12.2</v>
      </c>
      <c r="L64" s="37">
        <v>12.51</v>
      </c>
      <c r="M64">
        <v>70.22</v>
      </c>
      <c r="N64">
        <v>132.38</v>
      </c>
      <c r="O64">
        <v>52.98</v>
      </c>
      <c r="P64">
        <v>6.2</v>
      </c>
      <c r="Q64">
        <v>44.01</v>
      </c>
      <c r="R64" s="93">
        <v>33</v>
      </c>
      <c r="S64" s="93">
        <v>33</v>
      </c>
      <c r="T64" s="93">
        <v>33</v>
      </c>
      <c r="U64">
        <v>6.9</v>
      </c>
      <c r="V64">
        <v>60.675075</v>
      </c>
      <c r="W64">
        <v>3.99</v>
      </c>
      <c r="X64">
        <v>120</v>
      </c>
      <c r="Y64">
        <v>40</v>
      </c>
      <c r="Z64">
        <v>40</v>
      </c>
      <c r="AA64">
        <v>182.92</v>
      </c>
      <c r="AB64">
        <v>36.58</v>
      </c>
      <c r="AC64">
        <v>62</v>
      </c>
      <c r="AD64">
        <v>35.5</v>
      </c>
      <c r="AE64">
        <v>71</v>
      </c>
      <c r="AF64">
        <v>34</v>
      </c>
      <c r="AG64">
        <v>40</v>
      </c>
      <c r="AH64">
        <v>81.67</v>
      </c>
      <c r="AI64">
        <v>81.67</v>
      </c>
      <c r="AJ64">
        <v>27.25</v>
      </c>
      <c r="AK64">
        <v>147</v>
      </c>
      <c r="AL64">
        <v>63</v>
      </c>
    </row>
    <row r="65" spans="1:38">
      <c r="A65" t="s">
        <v>107</v>
      </c>
      <c r="B65" s="34">
        <v>149.31</v>
      </c>
      <c r="C65" s="34">
        <v>57.51</v>
      </c>
      <c r="D65" s="93">
        <f t="shared" si="0"/>
        <v>99</v>
      </c>
      <c r="E65" s="34">
        <v>7.65</v>
      </c>
      <c r="F65" s="34"/>
      <c r="G65" s="34"/>
      <c r="H65" s="34"/>
      <c r="I65" s="34"/>
      <c r="J65" s="37">
        <v>11.22</v>
      </c>
      <c r="K65" s="37">
        <v>11.22</v>
      </c>
      <c r="L65" s="37">
        <v>11.5</v>
      </c>
      <c r="M65">
        <v>70.22</v>
      </c>
      <c r="N65">
        <v>132.38</v>
      </c>
      <c r="O65">
        <v>52.98</v>
      </c>
      <c r="P65">
        <v>6.2</v>
      </c>
      <c r="Q65">
        <v>44.01</v>
      </c>
      <c r="R65" s="93">
        <v>33</v>
      </c>
      <c r="S65" s="93">
        <v>33</v>
      </c>
      <c r="T65" s="93">
        <v>33</v>
      </c>
      <c r="U65">
        <v>6.9</v>
      </c>
      <c r="V65">
        <v>57.595022999999998</v>
      </c>
      <c r="W65">
        <v>3.99</v>
      </c>
      <c r="X65">
        <v>120</v>
      </c>
      <c r="Y65">
        <v>40</v>
      </c>
      <c r="Z65">
        <v>40</v>
      </c>
      <c r="AA65">
        <v>167.42</v>
      </c>
      <c r="AB65">
        <v>33.479999999999997</v>
      </c>
      <c r="AC65">
        <v>57</v>
      </c>
      <c r="AD65">
        <v>32</v>
      </c>
      <c r="AE65">
        <v>66</v>
      </c>
      <c r="AF65">
        <v>32</v>
      </c>
      <c r="AG65">
        <v>40</v>
      </c>
      <c r="AH65">
        <v>81.67</v>
      </c>
      <c r="AI65">
        <v>81.67</v>
      </c>
      <c r="AJ65">
        <v>28.76</v>
      </c>
      <c r="AK65">
        <v>137</v>
      </c>
      <c r="AL65">
        <v>58</v>
      </c>
    </row>
    <row r="66" spans="1:38">
      <c r="A66" t="s">
        <v>108</v>
      </c>
      <c r="B66" s="34">
        <v>110.78</v>
      </c>
      <c r="C66" s="34">
        <v>57.51</v>
      </c>
      <c r="D66" s="93">
        <f t="shared" si="0"/>
        <v>99</v>
      </c>
      <c r="E66" s="34">
        <v>7.65</v>
      </c>
      <c r="F66" s="34"/>
      <c r="G66" s="34"/>
      <c r="H66" s="34"/>
      <c r="I66" s="34"/>
      <c r="J66" s="37">
        <v>10.35</v>
      </c>
      <c r="K66" s="37">
        <v>10.35</v>
      </c>
      <c r="L66" s="37">
        <v>10.61</v>
      </c>
      <c r="M66">
        <v>70.22</v>
      </c>
      <c r="N66">
        <v>132.38</v>
      </c>
      <c r="O66">
        <v>52.98</v>
      </c>
      <c r="P66">
        <v>6.2</v>
      </c>
      <c r="Q66">
        <v>44.01</v>
      </c>
      <c r="R66" s="93">
        <v>33</v>
      </c>
      <c r="S66" s="93">
        <v>33</v>
      </c>
      <c r="T66" s="93">
        <v>33</v>
      </c>
      <c r="U66">
        <v>6.9</v>
      </c>
      <c r="V66">
        <v>53.891162999999999</v>
      </c>
      <c r="W66">
        <v>3.99</v>
      </c>
      <c r="X66">
        <v>120</v>
      </c>
      <c r="Y66">
        <v>40</v>
      </c>
      <c r="Z66">
        <v>40</v>
      </c>
      <c r="AA66">
        <v>156.49</v>
      </c>
      <c r="AB66">
        <v>31.3</v>
      </c>
      <c r="AC66">
        <v>52</v>
      </c>
      <c r="AD66">
        <v>31</v>
      </c>
      <c r="AE66">
        <v>61</v>
      </c>
      <c r="AF66">
        <v>29</v>
      </c>
      <c r="AG66">
        <v>40</v>
      </c>
      <c r="AH66">
        <v>81.67</v>
      </c>
      <c r="AI66">
        <v>81.67</v>
      </c>
      <c r="AJ66">
        <v>28.76</v>
      </c>
      <c r="AK66">
        <v>126</v>
      </c>
      <c r="AL66">
        <v>54</v>
      </c>
    </row>
    <row r="67" spans="1:38">
      <c r="A67" t="s">
        <v>109</v>
      </c>
      <c r="B67" s="34">
        <v>110.78</v>
      </c>
      <c r="C67" s="34">
        <v>57.51</v>
      </c>
      <c r="D67" s="93">
        <f t="shared" si="0"/>
        <v>99</v>
      </c>
      <c r="E67" s="34">
        <v>7.65</v>
      </c>
      <c r="F67" s="34"/>
      <c r="G67" s="34"/>
      <c r="H67" s="34"/>
      <c r="I67" s="34"/>
      <c r="J67" s="37">
        <v>9.6300000000000008</v>
      </c>
      <c r="K67" s="37">
        <v>9.6300000000000008</v>
      </c>
      <c r="L67" s="37">
        <v>9.8699999999999992</v>
      </c>
      <c r="M67">
        <v>70.22</v>
      </c>
      <c r="N67">
        <v>132.38</v>
      </c>
      <c r="O67">
        <v>52.98</v>
      </c>
      <c r="P67">
        <v>5.89</v>
      </c>
      <c r="Q67">
        <v>44.01</v>
      </c>
      <c r="R67" s="93">
        <v>33</v>
      </c>
      <c r="S67" s="93">
        <v>33</v>
      </c>
      <c r="T67" s="93">
        <v>33</v>
      </c>
      <c r="U67">
        <v>6.9</v>
      </c>
      <c r="V67">
        <v>49.680458999999999</v>
      </c>
      <c r="W67">
        <v>4.26</v>
      </c>
      <c r="X67">
        <v>120</v>
      </c>
      <c r="Y67">
        <v>40</v>
      </c>
      <c r="Z67">
        <v>40</v>
      </c>
      <c r="AA67">
        <v>137.68</v>
      </c>
      <c r="AB67">
        <v>27.54</v>
      </c>
      <c r="AC67">
        <v>47</v>
      </c>
      <c r="AD67">
        <v>29</v>
      </c>
      <c r="AE67">
        <v>55</v>
      </c>
      <c r="AF67">
        <v>27</v>
      </c>
      <c r="AG67">
        <v>40</v>
      </c>
      <c r="AH67">
        <v>81.67</v>
      </c>
      <c r="AI67">
        <v>81.67</v>
      </c>
      <c r="AJ67">
        <v>28.76</v>
      </c>
      <c r="AK67">
        <v>116</v>
      </c>
      <c r="AL67">
        <v>49</v>
      </c>
    </row>
    <row r="68" spans="1:38">
      <c r="A68" t="s">
        <v>110</v>
      </c>
      <c r="B68" s="34">
        <v>110.78</v>
      </c>
      <c r="C68" s="34">
        <v>57.51</v>
      </c>
      <c r="D68" s="93">
        <f t="shared" ref="D68:D98" si="1">R68+S68+T68</f>
        <v>99</v>
      </c>
      <c r="E68" s="34">
        <v>7.65</v>
      </c>
      <c r="F68" s="34"/>
      <c r="G68" s="34"/>
      <c r="H68" s="34"/>
      <c r="I68" s="34"/>
      <c r="J68" s="37">
        <v>8.51</v>
      </c>
      <c r="K68" s="37">
        <v>8.51</v>
      </c>
      <c r="L68" s="37">
        <v>8.7200000000000006</v>
      </c>
      <c r="M68">
        <v>70.22</v>
      </c>
      <c r="N68">
        <v>132.38</v>
      </c>
      <c r="O68">
        <v>52.98</v>
      </c>
      <c r="P68">
        <v>5.89</v>
      </c>
      <c r="Q68">
        <v>44.01</v>
      </c>
      <c r="R68" s="93">
        <v>33</v>
      </c>
      <c r="S68" s="93">
        <v>33</v>
      </c>
      <c r="T68" s="93">
        <v>33</v>
      </c>
      <c r="U68">
        <v>6.9</v>
      </c>
      <c r="V68">
        <v>45.070127999999997</v>
      </c>
      <c r="W68">
        <v>4.26</v>
      </c>
      <c r="X68">
        <v>120</v>
      </c>
      <c r="Y68">
        <v>40</v>
      </c>
      <c r="Z68">
        <v>40</v>
      </c>
      <c r="AA68">
        <v>126.67</v>
      </c>
      <c r="AB68">
        <v>25.33</v>
      </c>
      <c r="AC68">
        <v>42</v>
      </c>
      <c r="AD68">
        <v>27</v>
      </c>
      <c r="AE68">
        <v>49</v>
      </c>
      <c r="AF68">
        <v>23</v>
      </c>
      <c r="AG68">
        <v>40</v>
      </c>
      <c r="AH68">
        <v>81.67</v>
      </c>
      <c r="AI68">
        <v>81.67</v>
      </c>
      <c r="AJ68">
        <v>28.76</v>
      </c>
      <c r="AK68">
        <v>102</v>
      </c>
      <c r="AL68">
        <v>43</v>
      </c>
    </row>
    <row r="69" spans="1:38">
      <c r="A69" t="s">
        <v>111</v>
      </c>
      <c r="B69" s="34">
        <v>110.78</v>
      </c>
      <c r="C69" s="34">
        <v>57.51</v>
      </c>
      <c r="D69" s="93">
        <f t="shared" si="1"/>
        <v>99</v>
      </c>
      <c r="E69" s="34">
        <v>7.65</v>
      </c>
      <c r="F69" s="34"/>
      <c r="G69" s="34"/>
      <c r="H69" s="34"/>
      <c r="I69" s="34"/>
      <c r="J69" s="37">
        <v>7.66</v>
      </c>
      <c r="K69" s="37">
        <v>7.66</v>
      </c>
      <c r="L69" s="37">
        <v>7.85</v>
      </c>
      <c r="M69">
        <v>70.22</v>
      </c>
      <c r="N69">
        <v>132.38</v>
      </c>
      <c r="O69">
        <v>52.98</v>
      </c>
      <c r="P69">
        <v>5.89</v>
      </c>
      <c r="Q69">
        <v>44.01</v>
      </c>
      <c r="R69" s="93">
        <v>33</v>
      </c>
      <c r="S69" s="93">
        <v>33</v>
      </c>
      <c r="T69" s="93">
        <v>33</v>
      </c>
      <c r="U69">
        <v>6.9</v>
      </c>
      <c r="V69">
        <v>47.594600999999997</v>
      </c>
      <c r="W69">
        <v>4.26</v>
      </c>
      <c r="X69">
        <v>120</v>
      </c>
      <c r="Y69">
        <v>40</v>
      </c>
      <c r="Z69">
        <v>40</v>
      </c>
      <c r="AA69">
        <v>110.93</v>
      </c>
      <c r="AB69">
        <v>22.18</v>
      </c>
      <c r="AC69">
        <v>37</v>
      </c>
      <c r="AD69">
        <v>25</v>
      </c>
      <c r="AE69">
        <v>44</v>
      </c>
      <c r="AF69">
        <v>21</v>
      </c>
      <c r="AG69">
        <v>40</v>
      </c>
      <c r="AH69">
        <v>81.67</v>
      </c>
      <c r="AI69">
        <v>81.67</v>
      </c>
      <c r="AJ69">
        <v>28.76</v>
      </c>
      <c r="AK69">
        <v>88</v>
      </c>
      <c r="AL69">
        <v>37</v>
      </c>
    </row>
    <row r="70" spans="1:38">
      <c r="A70" t="s">
        <v>112</v>
      </c>
      <c r="B70" s="34">
        <v>110.78</v>
      </c>
      <c r="C70" s="34">
        <v>57.51</v>
      </c>
      <c r="D70" s="93">
        <f t="shared" si="1"/>
        <v>89.99</v>
      </c>
      <c r="E70" s="34">
        <v>7.65</v>
      </c>
      <c r="F70" s="34"/>
      <c r="G70" s="34"/>
      <c r="H70" s="34"/>
      <c r="I70" s="34"/>
      <c r="J70" s="37">
        <v>6.5</v>
      </c>
      <c r="K70" s="37">
        <v>6.5</v>
      </c>
      <c r="L70" s="37">
        <v>6.67</v>
      </c>
      <c r="M70">
        <v>70.22</v>
      </c>
      <c r="N70">
        <v>132.38</v>
      </c>
      <c r="O70">
        <v>52.98</v>
      </c>
      <c r="P70">
        <v>5.89</v>
      </c>
      <c r="Q70">
        <v>44.01</v>
      </c>
      <c r="R70" s="93">
        <v>33</v>
      </c>
      <c r="S70" s="93">
        <v>26</v>
      </c>
      <c r="T70" s="93">
        <v>30.99</v>
      </c>
      <c r="U70">
        <v>6.9</v>
      </c>
      <c r="V70">
        <v>39.182940000000002</v>
      </c>
      <c r="W70">
        <v>4.26</v>
      </c>
      <c r="X70">
        <v>120</v>
      </c>
      <c r="Y70">
        <v>40</v>
      </c>
      <c r="Z70">
        <v>40</v>
      </c>
      <c r="AA70">
        <v>94.49</v>
      </c>
      <c r="AB70">
        <v>18.899999999999999</v>
      </c>
      <c r="AC70">
        <v>30</v>
      </c>
      <c r="AD70">
        <v>20</v>
      </c>
      <c r="AE70">
        <v>39</v>
      </c>
      <c r="AF70">
        <v>19</v>
      </c>
      <c r="AG70">
        <v>40</v>
      </c>
      <c r="AH70">
        <v>81.67</v>
      </c>
      <c r="AI70">
        <v>81.67</v>
      </c>
      <c r="AJ70">
        <v>29.27</v>
      </c>
      <c r="AK70">
        <v>77</v>
      </c>
      <c r="AL70">
        <v>33</v>
      </c>
    </row>
    <row r="71" spans="1:38">
      <c r="A71" t="s">
        <v>113</v>
      </c>
      <c r="B71" s="34">
        <v>166.6</v>
      </c>
      <c r="C71" s="34">
        <v>58.44</v>
      </c>
      <c r="D71" s="93">
        <f t="shared" si="1"/>
        <v>75.400000000000006</v>
      </c>
      <c r="E71" s="34">
        <v>7.65</v>
      </c>
      <c r="F71" s="34"/>
      <c r="G71" s="34"/>
      <c r="H71" s="34"/>
      <c r="I71" s="34"/>
      <c r="J71" s="37">
        <v>5.33</v>
      </c>
      <c r="K71" s="37">
        <v>5.33</v>
      </c>
      <c r="L71" s="37">
        <v>5.46</v>
      </c>
      <c r="M71">
        <v>70.22</v>
      </c>
      <c r="N71">
        <v>132.38</v>
      </c>
      <c r="O71">
        <v>52.98</v>
      </c>
      <c r="P71">
        <v>6.04</v>
      </c>
      <c r="Q71">
        <v>44.01</v>
      </c>
      <c r="R71" s="93">
        <v>33</v>
      </c>
      <c r="S71" s="93">
        <v>18</v>
      </c>
      <c r="T71" s="93">
        <v>24.4</v>
      </c>
      <c r="U71">
        <v>6.9</v>
      </c>
      <c r="V71">
        <v>31.365846000000001</v>
      </c>
      <c r="W71">
        <v>4.63</v>
      </c>
      <c r="X71">
        <v>120</v>
      </c>
      <c r="Y71">
        <v>40</v>
      </c>
      <c r="Z71">
        <v>40</v>
      </c>
      <c r="AA71">
        <v>84.08</v>
      </c>
      <c r="AB71">
        <v>16.82</v>
      </c>
      <c r="AC71">
        <v>23</v>
      </c>
      <c r="AD71">
        <v>17</v>
      </c>
      <c r="AE71">
        <v>32</v>
      </c>
      <c r="AF71">
        <v>15</v>
      </c>
      <c r="AG71">
        <v>40</v>
      </c>
      <c r="AH71">
        <v>81.67</v>
      </c>
      <c r="AI71">
        <v>81.67</v>
      </c>
      <c r="AJ71">
        <v>29.27</v>
      </c>
      <c r="AK71">
        <v>67</v>
      </c>
      <c r="AL71">
        <v>28</v>
      </c>
    </row>
    <row r="72" spans="1:38">
      <c r="A72" t="s">
        <v>114</v>
      </c>
      <c r="B72" s="34">
        <v>183.94</v>
      </c>
      <c r="C72" s="34">
        <v>58.44</v>
      </c>
      <c r="D72" s="93">
        <f t="shared" si="1"/>
        <v>58.319999999999993</v>
      </c>
      <c r="E72" s="34">
        <v>7.65</v>
      </c>
      <c r="F72" s="34"/>
      <c r="G72" s="34"/>
      <c r="H72" s="34"/>
      <c r="I72" s="34"/>
      <c r="J72" s="37">
        <v>4.42</v>
      </c>
      <c r="K72" s="37">
        <v>4.42</v>
      </c>
      <c r="L72" s="37">
        <v>4.53</v>
      </c>
      <c r="M72">
        <v>70.22</v>
      </c>
      <c r="N72">
        <v>132.38</v>
      </c>
      <c r="O72">
        <v>52.98</v>
      </c>
      <c r="P72">
        <v>6.04</v>
      </c>
      <c r="Q72">
        <v>44.01</v>
      </c>
      <c r="R72" s="93">
        <v>31.41</v>
      </c>
      <c r="S72" s="93">
        <v>9</v>
      </c>
      <c r="T72" s="93">
        <v>17.91</v>
      </c>
      <c r="U72">
        <v>6.9</v>
      </c>
      <c r="V72">
        <v>24.396740999999999</v>
      </c>
      <c r="W72">
        <v>4.63</v>
      </c>
      <c r="X72">
        <v>120</v>
      </c>
      <c r="Y72">
        <v>40</v>
      </c>
      <c r="Z72">
        <v>40</v>
      </c>
      <c r="AA72">
        <v>72.680000000000007</v>
      </c>
      <c r="AB72">
        <v>14.54</v>
      </c>
      <c r="AC72">
        <v>18</v>
      </c>
      <c r="AD72">
        <v>14</v>
      </c>
      <c r="AE72">
        <v>25</v>
      </c>
      <c r="AF72">
        <v>12</v>
      </c>
      <c r="AG72">
        <v>40</v>
      </c>
      <c r="AH72">
        <v>81.67</v>
      </c>
      <c r="AI72">
        <v>81.67</v>
      </c>
      <c r="AJ72">
        <v>29.27</v>
      </c>
      <c r="AK72">
        <v>53</v>
      </c>
      <c r="AL72">
        <v>22</v>
      </c>
    </row>
    <row r="73" spans="1:38">
      <c r="A73" t="s">
        <v>115</v>
      </c>
      <c r="B73" s="34">
        <v>193.58</v>
      </c>
      <c r="C73" s="34">
        <v>58.44</v>
      </c>
      <c r="D73" s="93">
        <f t="shared" si="1"/>
        <v>36.82</v>
      </c>
      <c r="E73" s="34">
        <v>7.65</v>
      </c>
      <c r="F73" s="34"/>
      <c r="G73" s="34"/>
      <c r="H73" s="34"/>
      <c r="I73" s="34"/>
      <c r="J73" s="37">
        <v>3.37</v>
      </c>
      <c r="K73" s="37">
        <v>3.37</v>
      </c>
      <c r="L73" s="37">
        <v>3.45</v>
      </c>
      <c r="M73">
        <v>70.22</v>
      </c>
      <c r="N73">
        <v>132.38</v>
      </c>
      <c r="O73">
        <v>52.98</v>
      </c>
      <c r="P73">
        <v>6.04</v>
      </c>
      <c r="Q73">
        <v>44.01</v>
      </c>
      <c r="R73" s="93">
        <v>22.01</v>
      </c>
      <c r="S73" s="93">
        <v>3</v>
      </c>
      <c r="T73" s="93">
        <v>11.81</v>
      </c>
      <c r="U73">
        <v>6.28</v>
      </c>
      <c r="V73">
        <v>19.805904000000002</v>
      </c>
      <c r="W73">
        <v>4.63</v>
      </c>
      <c r="X73">
        <v>120</v>
      </c>
      <c r="Y73">
        <v>40</v>
      </c>
      <c r="Z73">
        <v>40</v>
      </c>
      <c r="AA73">
        <v>61.17</v>
      </c>
      <c r="AB73">
        <v>12.23</v>
      </c>
      <c r="AC73">
        <v>15</v>
      </c>
      <c r="AD73">
        <v>11</v>
      </c>
      <c r="AE73">
        <v>20</v>
      </c>
      <c r="AF73">
        <v>10</v>
      </c>
      <c r="AG73">
        <v>40</v>
      </c>
      <c r="AH73">
        <v>81.67</v>
      </c>
      <c r="AI73">
        <v>81.67</v>
      </c>
      <c r="AJ73">
        <v>27.25</v>
      </c>
      <c r="AK73">
        <v>42</v>
      </c>
      <c r="AL73">
        <v>18</v>
      </c>
    </row>
    <row r="74" spans="1:38">
      <c r="A74" t="s">
        <v>116</v>
      </c>
      <c r="B74" s="34">
        <v>193.58</v>
      </c>
      <c r="C74" s="34">
        <v>58.44</v>
      </c>
      <c r="D74" s="93">
        <f t="shared" si="1"/>
        <v>21.91</v>
      </c>
      <c r="E74" s="34">
        <v>7.65</v>
      </c>
      <c r="F74" s="34"/>
      <c r="G74" s="34"/>
      <c r="H74" s="34"/>
      <c r="I74" s="34"/>
      <c r="J74" s="37">
        <v>2.63</v>
      </c>
      <c r="K74" s="37">
        <v>2.63</v>
      </c>
      <c r="L74" s="37">
        <v>2.69</v>
      </c>
      <c r="M74">
        <v>70.22</v>
      </c>
      <c r="N74">
        <v>132.38</v>
      </c>
      <c r="O74">
        <v>52.98</v>
      </c>
      <c r="P74">
        <v>6.04</v>
      </c>
      <c r="Q74">
        <v>44.01</v>
      </c>
      <c r="R74" s="93">
        <v>14.36</v>
      </c>
      <c r="S74" s="93">
        <v>0</v>
      </c>
      <c r="T74" s="93">
        <v>7.55</v>
      </c>
      <c r="U74">
        <v>6.28</v>
      </c>
      <c r="V74">
        <v>15.273548999999999</v>
      </c>
      <c r="W74">
        <v>4.63</v>
      </c>
      <c r="X74">
        <v>120</v>
      </c>
      <c r="Y74">
        <v>40</v>
      </c>
      <c r="Z74">
        <v>40</v>
      </c>
      <c r="AA74">
        <v>48.67</v>
      </c>
      <c r="AB74">
        <v>9.73</v>
      </c>
      <c r="AC74">
        <v>14</v>
      </c>
      <c r="AD74">
        <v>7</v>
      </c>
      <c r="AE74">
        <v>15</v>
      </c>
      <c r="AF74">
        <v>7</v>
      </c>
      <c r="AG74">
        <v>40</v>
      </c>
      <c r="AH74">
        <v>81.67</v>
      </c>
      <c r="AI74">
        <v>81.67</v>
      </c>
      <c r="AJ74">
        <v>27.25</v>
      </c>
      <c r="AK74">
        <v>32</v>
      </c>
      <c r="AL74">
        <v>13</v>
      </c>
    </row>
    <row r="75" spans="1:38">
      <c r="A75" t="s">
        <v>117</v>
      </c>
      <c r="B75" s="34">
        <v>166.6</v>
      </c>
      <c r="C75" s="34">
        <v>58.44</v>
      </c>
      <c r="D75" s="93">
        <f t="shared" si="1"/>
        <v>0</v>
      </c>
      <c r="E75" s="34">
        <v>7.65</v>
      </c>
      <c r="F75" s="34"/>
      <c r="G75" s="34"/>
      <c r="H75" s="34"/>
      <c r="I75" s="34"/>
      <c r="J75" s="37">
        <v>1.95</v>
      </c>
      <c r="K75" s="37">
        <v>1.95</v>
      </c>
      <c r="L75" s="37">
        <v>2</v>
      </c>
      <c r="M75">
        <v>66.069999999999993</v>
      </c>
      <c r="N75">
        <v>132.38</v>
      </c>
      <c r="O75">
        <v>52.98</v>
      </c>
      <c r="P75">
        <v>6.2</v>
      </c>
      <c r="Q75">
        <v>44.01</v>
      </c>
      <c r="R75" s="93">
        <v>0</v>
      </c>
      <c r="S75" s="93">
        <v>0</v>
      </c>
      <c r="T75" s="93">
        <v>0</v>
      </c>
      <c r="U75">
        <v>6.28</v>
      </c>
      <c r="V75">
        <v>11.423484</v>
      </c>
      <c r="W75">
        <v>4.91</v>
      </c>
      <c r="X75">
        <v>120</v>
      </c>
      <c r="Y75">
        <v>40</v>
      </c>
      <c r="Z75">
        <v>40</v>
      </c>
      <c r="AA75">
        <v>38.590000000000003</v>
      </c>
      <c r="AB75">
        <v>7.72</v>
      </c>
      <c r="AC75">
        <v>13</v>
      </c>
      <c r="AD75">
        <v>7</v>
      </c>
      <c r="AE75">
        <v>10</v>
      </c>
      <c r="AF75">
        <v>5</v>
      </c>
      <c r="AG75">
        <v>40</v>
      </c>
      <c r="AH75">
        <v>81.67</v>
      </c>
      <c r="AI75">
        <v>81.67</v>
      </c>
      <c r="AJ75">
        <v>27.25</v>
      </c>
      <c r="AK75">
        <v>18</v>
      </c>
      <c r="AL75">
        <v>7</v>
      </c>
    </row>
    <row r="76" spans="1:38">
      <c r="A76" t="s">
        <v>118</v>
      </c>
      <c r="B76" s="34">
        <v>166.6</v>
      </c>
      <c r="C76" s="34">
        <v>58.44</v>
      </c>
      <c r="D76" s="93">
        <f t="shared" si="1"/>
        <v>0</v>
      </c>
      <c r="E76" s="34">
        <v>7.65</v>
      </c>
      <c r="F76" s="34"/>
      <c r="G76" s="34"/>
      <c r="H76" s="34"/>
      <c r="I76" s="34"/>
      <c r="J76" s="37">
        <v>1.38</v>
      </c>
      <c r="K76" s="37">
        <v>1.38</v>
      </c>
      <c r="L76" s="37">
        <v>1.41</v>
      </c>
      <c r="M76">
        <v>66.069999999999993</v>
      </c>
      <c r="N76">
        <v>132.38</v>
      </c>
      <c r="O76">
        <v>52.98</v>
      </c>
      <c r="P76">
        <v>6.2</v>
      </c>
      <c r="Q76">
        <v>44.01</v>
      </c>
      <c r="R76" s="93">
        <v>0</v>
      </c>
      <c r="S76" s="93">
        <v>0</v>
      </c>
      <c r="T76" s="93">
        <v>0</v>
      </c>
      <c r="U76">
        <v>6.28</v>
      </c>
      <c r="V76">
        <v>7.6611419999999999</v>
      </c>
      <c r="W76">
        <v>4.91</v>
      </c>
      <c r="X76">
        <v>120</v>
      </c>
      <c r="Y76">
        <v>40</v>
      </c>
      <c r="Z76">
        <v>40</v>
      </c>
      <c r="AA76">
        <v>29.72</v>
      </c>
      <c r="AB76">
        <v>5.94</v>
      </c>
      <c r="AC76">
        <v>10</v>
      </c>
      <c r="AD76">
        <v>5</v>
      </c>
      <c r="AE76">
        <v>3</v>
      </c>
      <c r="AF76">
        <v>2</v>
      </c>
      <c r="AG76">
        <v>40</v>
      </c>
      <c r="AH76">
        <v>81.67</v>
      </c>
      <c r="AI76">
        <v>81.67</v>
      </c>
      <c r="AJ76">
        <v>27.25</v>
      </c>
      <c r="AK76">
        <v>11</v>
      </c>
      <c r="AL76">
        <v>4</v>
      </c>
    </row>
    <row r="77" spans="1:38">
      <c r="A77" t="s">
        <v>119</v>
      </c>
      <c r="B77" s="34">
        <v>261.54000000000002</v>
      </c>
      <c r="C77" s="34">
        <v>86.89</v>
      </c>
      <c r="D77" s="93">
        <f t="shared" si="1"/>
        <v>0</v>
      </c>
      <c r="E77" s="34">
        <v>15.59</v>
      </c>
      <c r="F77" s="34"/>
      <c r="G77" s="34"/>
      <c r="H77" s="34"/>
      <c r="I77" s="34"/>
      <c r="J77" s="37">
        <v>0.91</v>
      </c>
      <c r="K77" s="37">
        <v>0.91</v>
      </c>
      <c r="L77" s="37">
        <v>0.94</v>
      </c>
      <c r="M77">
        <v>66.069999999999993</v>
      </c>
      <c r="N77">
        <v>132.38</v>
      </c>
      <c r="O77">
        <v>52.98</v>
      </c>
      <c r="P77">
        <v>6.2</v>
      </c>
      <c r="Q77">
        <v>41.62</v>
      </c>
      <c r="R77" s="93">
        <v>0</v>
      </c>
      <c r="S77" s="93">
        <v>0</v>
      </c>
      <c r="T77" s="93">
        <v>0</v>
      </c>
      <c r="U77">
        <v>6.28</v>
      </c>
      <c r="V77">
        <v>3.5381610000000001</v>
      </c>
      <c r="W77">
        <v>4.91</v>
      </c>
      <c r="X77">
        <v>120</v>
      </c>
      <c r="Y77">
        <v>40</v>
      </c>
      <c r="Z77">
        <v>40</v>
      </c>
      <c r="AA77">
        <v>21.82</v>
      </c>
      <c r="AB77">
        <v>4.3600000000000003</v>
      </c>
      <c r="AC77">
        <v>7</v>
      </c>
      <c r="AD77">
        <v>3</v>
      </c>
      <c r="AE77">
        <v>1</v>
      </c>
      <c r="AF77">
        <v>1</v>
      </c>
      <c r="AG77">
        <v>40</v>
      </c>
      <c r="AH77">
        <v>81.67</v>
      </c>
      <c r="AI77">
        <v>81.67</v>
      </c>
      <c r="AJ77">
        <v>27.25</v>
      </c>
      <c r="AK77">
        <v>7</v>
      </c>
      <c r="AL77">
        <v>3</v>
      </c>
    </row>
    <row r="78" spans="1:38">
      <c r="A78" t="s">
        <v>120</v>
      </c>
      <c r="B78" s="34">
        <v>261.54000000000002</v>
      </c>
      <c r="C78" s="34">
        <v>86.89</v>
      </c>
      <c r="D78" s="93">
        <f t="shared" si="1"/>
        <v>0</v>
      </c>
      <c r="E78" s="34">
        <v>15.59</v>
      </c>
      <c r="F78" s="34"/>
      <c r="G78" s="34"/>
      <c r="H78" s="34"/>
      <c r="I78" s="34"/>
      <c r="J78" s="37">
        <v>0.54</v>
      </c>
      <c r="K78" s="37">
        <v>0.54</v>
      </c>
      <c r="L78" s="37">
        <v>0.55000000000000004</v>
      </c>
      <c r="M78">
        <v>74.56</v>
      </c>
      <c r="N78">
        <v>132.38</v>
      </c>
      <c r="O78">
        <v>52.98</v>
      </c>
      <c r="P78">
        <v>6.2</v>
      </c>
      <c r="Q78">
        <v>40.619999999999997</v>
      </c>
      <c r="R78" s="93">
        <v>0</v>
      </c>
      <c r="S78" s="93">
        <v>0</v>
      </c>
      <c r="T78" s="93">
        <v>0</v>
      </c>
      <c r="U78">
        <v>6.28</v>
      </c>
      <c r="V78">
        <v>0.77976000000000001</v>
      </c>
      <c r="W78">
        <v>4.91</v>
      </c>
      <c r="X78">
        <v>120</v>
      </c>
      <c r="Y78">
        <v>40</v>
      </c>
      <c r="Z78">
        <v>40</v>
      </c>
      <c r="AA78">
        <v>14.46</v>
      </c>
      <c r="AB78">
        <v>2.89</v>
      </c>
      <c r="AC78">
        <v>4</v>
      </c>
      <c r="AD78">
        <v>3</v>
      </c>
      <c r="AE78">
        <v>0</v>
      </c>
      <c r="AF78">
        <v>0</v>
      </c>
      <c r="AG78">
        <v>40</v>
      </c>
      <c r="AH78">
        <v>80.67</v>
      </c>
      <c r="AI78">
        <v>80.67</v>
      </c>
      <c r="AJ78">
        <v>26.74</v>
      </c>
      <c r="AK78">
        <v>4</v>
      </c>
      <c r="AL78">
        <v>1</v>
      </c>
    </row>
    <row r="79" spans="1:38">
      <c r="A79" t="s">
        <v>121</v>
      </c>
      <c r="B79" s="34">
        <v>166.6</v>
      </c>
      <c r="C79" s="34">
        <v>57.51</v>
      </c>
      <c r="D79" s="93">
        <f t="shared" si="1"/>
        <v>0</v>
      </c>
      <c r="E79" s="34">
        <v>11.79</v>
      </c>
      <c r="F79" s="34"/>
      <c r="G79" s="34"/>
      <c r="H79" s="34"/>
      <c r="I79" s="34"/>
      <c r="J79" s="37">
        <v>0.09</v>
      </c>
      <c r="K79" s="37">
        <v>0.09</v>
      </c>
      <c r="L79" s="37">
        <v>0.1</v>
      </c>
      <c r="M79">
        <v>83.06</v>
      </c>
      <c r="N79">
        <v>132.38</v>
      </c>
      <c r="O79">
        <v>52.98</v>
      </c>
      <c r="P79">
        <v>6.51</v>
      </c>
      <c r="Q79">
        <v>39.619999999999997</v>
      </c>
      <c r="R79" s="93">
        <v>0</v>
      </c>
      <c r="S79" s="93">
        <v>0</v>
      </c>
      <c r="T79" s="93">
        <v>0</v>
      </c>
      <c r="U79">
        <v>6.13</v>
      </c>
      <c r="V79">
        <v>0</v>
      </c>
      <c r="W79">
        <v>5.19</v>
      </c>
      <c r="X79">
        <v>120</v>
      </c>
      <c r="Y79">
        <v>40</v>
      </c>
      <c r="Z79">
        <v>40</v>
      </c>
      <c r="AA79">
        <v>6.92</v>
      </c>
      <c r="AB79">
        <v>1.38</v>
      </c>
      <c r="AC79">
        <v>3</v>
      </c>
      <c r="AD79">
        <v>1</v>
      </c>
      <c r="AE79">
        <v>0</v>
      </c>
      <c r="AF79">
        <v>0</v>
      </c>
      <c r="AG79">
        <v>40</v>
      </c>
      <c r="AH79">
        <v>79.33</v>
      </c>
      <c r="AI79">
        <v>79.33</v>
      </c>
      <c r="AJ79">
        <v>26.74</v>
      </c>
      <c r="AK79">
        <v>1</v>
      </c>
      <c r="AL79">
        <v>0</v>
      </c>
    </row>
    <row r="80" spans="1:38">
      <c r="A80" t="s">
        <v>122</v>
      </c>
      <c r="B80" s="34">
        <v>166.6</v>
      </c>
      <c r="C80" s="34">
        <v>57.51</v>
      </c>
      <c r="D80" s="93">
        <f t="shared" si="1"/>
        <v>0</v>
      </c>
      <c r="E80" s="34">
        <v>11.79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115.15</v>
      </c>
      <c r="N80">
        <v>132.38</v>
      </c>
      <c r="O80">
        <v>52.98</v>
      </c>
      <c r="P80">
        <v>6.51</v>
      </c>
      <c r="Q80">
        <v>39.619999999999997</v>
      </c>
      <c r="R80" s="93">
        <v>0</v>
      </c>
      <c r="S80" s="93">
        <v>0</v>
      </c>
      <c r="T80" s="93">
        <v>0</v>
      </c>
      <c r="U80">
        <v>6.13</v>
      </c>
      <c r="V80">
        <v>0</v>
      </c>
      <c r="W80">
        <v>5.19</v>
      </c>
      <c r="X80">
        <v>120</v>
      </c>
      <c r="Y80">
        <v>40</v>
      </c>
      <c r="Z80">
        <v>40</v>
      </c>
      <c r="AA80">
        <v>3.69</v>
      </c>
      <c r="AB80">
        <v>0.74</v>
      </c>
      <c r="AC80">
        <v>1</v>
      </c>
      <c r="AD80">
        <v>0.5</v>
      </c>
      <c r="AE80">
        <v>0</v>
      </c>
      <c r="AF80">
        <v>0</v>
      </c>
      <c r="AG80">
        <v>39.340000000000003</v>
      </c>
      <c r="AH80">
        <v>79</v>
      </c>
      <c r="AI80">
        <v>79</v>
      </c>
      <c r="AJ80">
        <v>26.74</v>
      </c>
      <c r="AK80">
        <v>0</v>
      </c>
      <c r="AL80">
        <v>0</v>
      </c>
    </row>
    <row r="81" spans="1:38">
      <c r="A81" t="s">
        <v>123</v>
      </c>
      <c r="B81" s="34">
        <v>201.19</v>
      </c>
      <c r="C81" s="34">
        <v>63.17</v>
      </c>
      <c r="D81" s="93">
        <f t="shared" si="1"/>
        <v>0</v>
      </c>
      <c r="E81" s="34">
        <v>11.79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115.15</v>
      </c>
      <c r="N81">
        <v>132.38</v>
      </c>
      <c r="O81">
        <v>100.36</v>
      </c>
      <c r="P81">
        <v>5.65</v>
      </c>
      <c r="Q81">
        <v>39.619999999999997</v>
      </c>
      <c r="R81" s="93">
        <v>0</v>
      </c>
      <c r="S81" s="93">
        <v>0</v>
      </c>
      <c r="T81" s="93">
        <v>0</v>
      </c>
      <c r="U81">
        <v>6.13</v>
      </c>
      <c r="V81">
        <v>0</v>
      </c>
      <c r="W81">
        <v>4.17</v>
      </c>
      <c r="X81">
        <v>123.99</v>
      </c>
      <c r="Y81">
        <v>41.33</v>
      </c>
      <c r="Z81">
        <v>41.33</v>
      </c>
      <c r="AA81">
        <v>0.84</v>
      </c>
      <c r="AB81">
        <v>0.17</v>
      </c>
      <c r="AC81">
        <v>0</v>
      </c>
      <c r="AD81">
        <v>0</v>
      </c>
      <c r="AE81">
        <v>0</v>
      </c>
      <c r="AF81">
        <v>0</v>
      </c>
      <c r="AG81">
        <v>37.659999999999997</v>
      </c>
      <c r="AH81">
        <v>78.67</v>
      </c>
      <c r="AI81">
        <v>78.67</v>
      </c>
      <c r="AJ81">
        <v>27.25</v>
      </c>
      <c r="AK81">
        <v>0</v>
      </c>
      <c r="AL81">
        <v>0</v>
      </c>
    </row>
    <row r="82" spans="1:38">
      <c r="A82" t="s">
        <v>124</v>
      </c>
      <c r="B82" s="34">
        <v>201.19</v>
      </c>
      <c r="C82" s="34">
        <v>63.17</v>
      </c>
      <c r="D82" s="93">
        <f t="shared" si="1"/>
        <v>0</v>
      </c>
      <c r="E82" s="34">
        <v>11.79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115.15</v>
      </c>
      <c r="N82">
        <v>132.38</v>
      </c>
      <c r="O82">
        <v>100.36</v>
      </c>
      <c r="P82">
        <v>5.65</v>
      </c>
      <c r="Q82">
        <v>39.619999999999997</v>
      </c>
      <c r="R82" s="93">
        <v>0</v>
      </c>
      <c r="S82" s="93">
        <v>0</v>
      </c>
      <c r="T82" s="93">
        <v>0</v>
      </c>
      <c r="U82">
        <v>6.13</v>
      </c>
      <c r="V82">
        <v>0</v>
      </c>
      <c r="W82">
        <v>4.17</v>
      </c>
      <c r="X82">
        <v>116.54</v>
      </c>
      <c r="Y82">
        <v>38.83</v>
      </c>
      <c r="Z82">
        <v>38.85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35.659999999999997</v>
      </c>
      <c r="AH82">
        <v>78.33</v>
      </c>
      <c r="AI82">
        <v>78.33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201.19</v>
      </c>
      <c r="C83" s="34">
        <v>63.17</v>
      </c>
      <c r="D83" s="93">
        <f t="shared" si="1"/>
        <v>0</v>
      </c>
      <c r="E83" s="34">
        <v>11.79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115.15</v>
      </c>
      <c r="N83">
        <v>132.38</v>
      </c>
      <c r="O83">
        <v>100.36</v>
      </c>
      <c r="P83">
        <v>5.65</v>
      </c>
      <c r="Q83">
        <v>39.619999999999997</v>
      </c>
      <c r="R83" s="93">
        <v>0</v>
      </c>
      <c r="S83" s="93">
        <v>0</v>
      </c>
      <c r="T83" s="93">
        <v>0</v>
      </c>
      <c r="U83">
        <v>6.13</v>
      </c>
      <c r="V83">
        <v>0</v>
      </c>
      <c r="W83">
        <v>4.3499999999999996</v>
      </c>
      <c r="X83">
        <v>110.93</v>
      </c>
      <c r="Y83">
        <v>36.979999999999997</v>
      </c>
      <c r="Z83">
        <v>36.979999999999997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36</v>
      </c>
      <c r="AH83">
        <v>78.33</v>
      </c>
      <c r="AI83">
        <v>78.33</v>
      </c>
      <c r="AJ83">
        <v>27.75</v>
      </c>
      <c r="AK83">
        <v>0</v>
      </c>
      <c r="AL83">
        <v>0</v>
      </c>
    </row>
    <row r="84" spans="1:38">
      <c r="A84" t="s">
        <v>126</v>
      </c>
      <c r="B84" s="34">
        <v>201.19</v>
      </c>
      <c r="C84" s="34">
        <v>63.17</v>
      </c>
      <c r="D84" s="93">
        <f t="shared" si="1"/>
        <v>0</v>
      </c>
      <c r="E84" s="34">
        <v>11.79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115.15</v>
      </c>
      <c r="N84">
        <v>132.38</v>
      </c>
      <c r="O84">
        <v>100.36</v>
      </c>
      <c r="P84">
        <v>5.65</v>
      </c>
      <c r="Q84">
        <v>39.020000000000003</v>
      </c>
      <c r="R84" s="93">
        <v>0</v>
      </c>
      <c r="S84" s="93">
        <v>0</v>
      </c>
      <c r="T84" s="93">
        <v>0</v>
      </c>
      <c r="U84">
        <v>6.13</v>
      </c>
      <c r="V84">
        <v>0</v>
      </c>
      <c r="W84">
        <v>4.3499999999999996</v>
      </c>
      <c r="X84">
        <v>105.85</v>
      </c>
      <c r="Y84">
        <v>35.29</v>
      </c>
      <c r="Z84">
        <v>35.28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35.659999999999997</v>
      </c>
      <c r="AH84">
        <v>76.67</v>
      </c>
      <c r="AI84">
        <v>76.67</v>
      </c>
      <c r="AJ84">
        <v>27.75</v>
      </c>
      <c r="AK84">
        <v>0</v>
      </c>
      <c r="AL84">
        <v>0</v>
      </c>
    </row>
    <row r="85" spans="1:38">
      <c r="A85" t="s">
        <v>127</v>
      </c>
      <c r="B85" s="34">
        <v>201.19</v>
      </c>
      <c r="C85" s="34">
        <v>63.17</v>
      </c>
      <c r="D85" s="93">
        <f t="shared" si="1"/>
        <v>0</v>
      </c>
      <c r="E85" s="34">
        <v>11.79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115.15</v>
      </c>
      <c r="N85">
        <v>132.38</v>
      </c>
      <c r="O85">
        <v>100.36</v>
      </c>
      <c r="P85">
        <v>5.65</v>
      </c>
      <c r="Q85">
        <v>44.42</v>
      </c>
      <c r="R85" s="93">
        <v>0</v>
      </c>
      <c r="S85" s="93">
        <v>0</v>
      </c>
      <c r="T85" s="93">
        <v>0</v>
      </c>
      <c r="U85">
        <v>6.13</v>
      </c>
      <c r="V85">
        <v>0</v>
      </c>
      <c r="W85">
        <v>4.3499999999999996</v>
      </c>
      <c r="X85">
        <v>100.42</v>
      </c>
      <c r="Y85">
        <v>33.49</v>
      </c>
      <c r="Z85">
        <v>33.47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35</v>
      </c>
      <c r="AH85">
        <v>76</v>
      </c>
      <c r="AI85">
        <v>76</v>
      </c>
      <c r="AJ85">
        <v>27.75</v>
      </c>
      <c r="AK85">
        <v>0</v>
      </c>
      <c r="AL85">
        <v>0</v>
      </c>
    </row>
    <row r="86" spans="1:38">
      <c r="A86" t="s">
        <v>128</v>
      </c>
      <c r="B86" s="34">
        <v>201.19</v>
      </c>
      <c r="C86" s="34">
        <v>63.17</v>
      </c>
      <c r="D86" s="93">
        <f t="shared" si="1"/>
        <v>0</v>
      </c>
      <c r="E86" s="34">
        <v>11.79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115.15</v>
      </c>
      <c r="N86">
        <v>132.38</v>
      </c>
      <c r="O86">
        <v>100.36</v>
      </c>
      <c r="P86">
        <v>5.65</v>
      </c>
      <c r="Q86">
        <v>44.02</v>
      </c>
      <c r="R86" s="93">
        <v>0</v>
      </c>
      <c r="S86" s="93">
        <v>0</v>
      </c>
      <c r="T86" s="93">
        <v>0</v>
      </c>
      <c r="U86">
        <v>6.13</v>
      </c>
      <c r="V86">
        <v>0</v>
      </c>
      <c r="W86">
        <v>4.3499999999999996</v>
      </c>
      <c r="X86">
        <v>95.23</v>
      </c>
      <c r="Y86">
        <v>31.75</v>
      </c>
      <c r="Z86">
        <v>31.74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34.659999999999997</v>
      </c>
      <c r="AH86">
        <v>75</v>
      </c>
      <c r="AI86">
        <v>75</v>
      </c>
      <c r="AJ86">
        <v>27.75</v>
      </c>
      <c r="AK86">
        <v>0</v>
      </c>
      <c r="AL86">
        <v>0</v>
      </c>
    </row>
    <row r="87" spans="1:38">
      <c r="A87" t="s">
        <v>129</v>
      </c>
      <c r="B87" s="34">
        <v>261.54000000000002</v>
      </c>
      <c r="C87" s="34">
        <v>63.17</v>
      </c>
      <c r="D87" s="93">
        <f t="shared" si="1"/>
        <v>0</v>
      </c>
      <c r="E87" s="34">
        <v>14.68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115.15</v>
      </c>
      <c r="N87">
        <v>132.38</v>
      </c>
      <c r="O87">
        <v>100.36</v>
      </c>
      <c r="P87">
        <v>5.65</v>
      </c>
      <c r="Q87">
        <v>43.42</v>
      </c>
      <c r="R87" s="93">
        <v>0</v>
      </c>
      <c r="S87" s="93">
        <v>0</v>
      </c>
      <c r="T87" s="93">
        <v>0</v>
      </c>
      <c r="U87">
        <v>5.97</v>
      </c>
      <c r="V87">
        <v>0</v>
      </c>
      <c r="W87">
        <v>4.63</v>
      </c>
      <c r="X87">
        <v>90.01</v>
      </c>
      <c r="Y87">
        <v>30.01</v>
      </c>
      <c r="Z87">
        <v>30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32.659999999999997</v>
      </c>
      <c r="AH87">
        <v>73.33</v>
      </c>
      <c r="AI87">
        <v>73.33</v>
      </c>
      <c r="AJ87">
        <v>27.75</v>
      </c>
      <c r="AK87">
        <v>0</v>
      </c>
      <c r="AL87">
        <v>0</v>
      </c>
    </row>
    <row r="88" spans="1:38">
      <c r="A88" t="s">
        <v>130</v>
      </c>
      <c r="B88" s="34">
        <v>261.54000000000002</v>
      </c>
      <c r="C88" s="34">
        <v>86.89</v>
      </c>
      <c r="D88" s="93">
        <f t="shared" si="1"/>
        <v>0</v>
      </c>
      <c r="E88" s="34">
        <v>14.68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115.15</v>
      </c>
      <c r="N88">
        <v>132.38</v>
      </c>
      <c r="O88">
        <v>100.36</v>
      </c>
      <c r="P88">
        <v>5.65</v>
      </c>
      <c r="Q88">
        <v>42.62</v>
      </c>
      <c r="R88" s="93">
        <v>0</v>
      </c>
      <c r="S88" s="93">
        <v>0</v>
      </c>
      <c r="T88" s="93">
        <v>0</v>
      </c>
      <c r="U88">
        <v>5.97</v>
      </c>
      <c r="V88">
        <v>0</v>
      </c>
      <c r="W88">
        <v>4.63</v>
      </c>
      <c r="X88">
        <v>84.14</v>
      </c>
      <c r="Y88">
        <v>28.03</v>
      </c>
      <c r="Z88">
        <v>28.05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31.66</v>
      </c>
      <c r="AH88">
        <v>65</v>
      </c>
      <c r="AI88">
        <v>65</v>
      </c>
      <c r="AJ88">
        <v>27.75</v>
      </c>
      <c r="AK88">
        <v>0</v>
      </c>
      <c r="AL88">
        <v>0</v>
      </c>
    </row>
    <row r="89" spans="1:38">
      <c r="A89" t="s">
        <v>131</v>
      </c>
      <c r="B89" s="34">
        <v>261.54000000000002</v>
      </c>
      <c r="C89" s="34">
        <v>86.89</v>
      </c>
      <c r="D89" s="93">
        <f t="shared" si="1"/>
        <v>0</v>
      </c>
      <c r="E89" s="34">
        <v>14.68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115.15</v>
      </c>
      <c r="N89">
        <v>132.38</v>
      </c>
      <c r="O89">
        <v>100.36</v>
      </c>
      <c r="P89">
        <v>5.65</v>
      </c>
      <c r="Q89">
        <v>39.619999999999997</v>
      </c>
      <c r="R89" s="93">
        <v>0</v>
      </c>
      <c r="S89" s="93">
        <v>0</v>
      </c>
      <c r="T89" s="93">
        <v>0</v>
      </c>
      <c r="U89">
        <v>5.97</v>
      </c>
      <c r="V89">
        <v>0</v>
      </c>
      <c r="W89">
        <v>3.99</v>
      </c>
      <c r="X89">
        <v>77.680000000000007</v>
      </c>
      <c r="Y89">
        <v>25.9</v>
      </c>
      <c r="Z89">
        <v>25.89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30.66</v>
      </c>
      <c r="AH89">
        <v>62.67</v>
      </c>
      <c r="AI89">
        <v>62.67</v>
      </c>
      <c r="AJ89">
        <v>27.25</v>
      </c>
      <c r="AK89">
        <v>0</v>
      </c>
      <c r="AL89">
        <v>0</v>
      </c>
    </row>
    <row r="90" spans="1:38">
      <c r="A90" t="s">
        <v>132</v>
      </c>
      <c r="B90" s="34">
        <v>261.54000000000002</v>
      </c>
      <c r="C90" s="34">
        <v>86.89</v>
      </c>
      <c r="D90" s="93">
        <f t="shared" si="1"/>
        <v>0</v>
      </c>
      <c r="E90" s="34">
        <v>14.68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115.15</v>
      </c>
      <c r="N90">
        <v>132.38</v>
      </c>
      <c r="O90">
        <v>100.36</v>
      </c>
      <c r="P90">
        <v>5.65</v>
      </c>
      <c r="Q90">
        <v>37.020000000000003</v>
      </c>
      <c r="R90" s="93">
        <v>0</v>
      </c>
      <c r="S90" s="93">
        <v>0</v>
      </c>
      <c r="T90" s="93">
        <v>0</v>
      </c>
      <c r="U90">
        <v>5.97</v>
      </c>
      <c r="V90">
        <v>0</v>
      </c>
      <c r="W90">
        <v>3.99</v>
      </c>
      <c r="X90">
        <v>75.650000000000006</v>
      </c>
      <c r="Y90">
        <v>25.22</v>
      </c>
      <c r="Z90">
        <v>25.22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60</v>
      </c>
      <c r="AI90">
        <v>60</v>
      </c>
      <c r="AJ90">
        <v>27.25</v>
      </c>
      <c r="AK90">
        <v>0</v>
      </c>
      <c r="AL90">
        <v>0</v>
      </c>
    </row>
    <row r="91" spans="1:38">
      <c r="A91" t="s">
        <v>133</v>
      </c>
      <c r="B91" s="34">
        <v>261.54000000000002</v>
      </c>
      <c r="C91" s="34">
        <v>86.89</v>
      </c>
      <c r="D91" s="93">
        <f t="shared" si="1"/>
        <v>0</v>
      </c>
      <c r="E91" s="34">
        <v>14.68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115.15</v>
      </c>
      <c r="N91">
        <v>132.38</v>
      </c>
      <c r="O91">
        <v>100.36</v>
      </c>
      <c r="P91">
        <v>5.65</v>
      </c>
      <c r="Q91">
        <v>41.22</v>
      </c>
      <c r="R91" s="93">
        <v>0</v>
      </c>
      <c r="S91" s="93">
        <v>0</v>
      </c>
      <c r="T91" s="93">
        <v>0</v>
      </c>
      <c r="U91">
        <v>5.82</v>
      </c>
      <c r="V91">
        <v>0</v>
      </c>
      <c r="W91">
        <v>4.17</v>
      </c>
      <c r="X91">
        <v>74.45</v>
      </c>
      <c r="Y91">
        <v>24.81</v>
      </c>
      <c r="Z91">
        <v>24.82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29.34</v>
      </c>
      <c r="AH91">
        <v>59.33</v>
      </c>
      <c r="AI91">
        <v>59.33</v>
      </c>
      <c r="AJ91">
        <v>28.76</v>
      </c>
      <c r="AK91">
        <v>0</v>
      </c>
      <c r="AL91">
        <v>0</v>
      </c>
    </row>
    <row r="92" spans="1:38">
      <c r="A92" t="s">
        <v>134</v>
      </c>
      <c r="B92" s="34">
        <v>261.54000000000002</v>
      </c>
      <c r="C92" s="34">
        <v>86.89</v>
      </c>
      <c r="D92" s="93">
        <f t="shared" si="1"/>
        <v>0</v>
      </c>
      <c r="E92" s="34">
        <v>14.68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115.15</v>
      </c>
      <c r="N92">
        <v>132.38</v>
      </c>
      <c r="O92">
        <v>100.36</v>
      </c>
      <c r="P92">
        <v>5.65</v>
      </c>
      <c r="Q92">
        <v>38.42</v>
      </c>
      <c r="R92" s="93">
        <v>0</v>
      </c>
      <c r="S92" s="93">
        <v>0</v>
      </c>
      <c r="T92" s="93">
        <v>0</v>
      </c>
      <c r="U92">
        <v>5.82</v>
      </c>
      <c r="V92">
        <v>0</v>
      </c>
      <c r="W92">
        <v>4.17</v>
      </c>
      <c r="X92">
        <v>73.569999999999993</v>
      </c>
      <c r="Y92">
        <v>24.52</v>
      </c>
      <c r="Z92">
        <v>24.52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28.34</v>
      </c>
      <c r="AH92">
        <v>58.33</v>
      </c>
      <c r="AI92">
        <v>58.33</v>
      </c>
      <c r="AJ92">
        <v>28.76</v>
      </c>
      <c r="AK92">
        <v>0</v>
      </c>
      <c r="AL92">
        <v>0</v>
      </c>
    </row>
    <row r="93" spans="1:38">
      <c r="A93" t="s">
        <v>135</v>
      </c>
      <c r="B93" s="34">
        <v>261.54000000000002</v>
      </c>
      <c r="C93" s="34">
        <v>86.89</v>
      </c>
      <c r="D93" s="93">
        <f t="shared" si="1"/>
        <v>0</v>
      </c>
      <c r="E93" s="34">
        <v>14.68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115.15</v>
      </c>
      <c r="N93">
        <v>132.38</v>
      </c>
      <c r="O93">
        <v>100.36</v>
      </c>
      <c r="P93">
        <v>5.65</v>
      </c>
      <c r="Q93">
        <v>35.81</v>
      </c>
      <c r="R93" s="93">
        <v>0</v>
      </c>
      <c r="S93" s="93">
        <v>0</v>
      </c>
      <c r="T93" s="93">
        <v>0</v>
      </c>
      <c r="U93">
        <v>5.82</v>
      </c>
      <c r="V93">
        <v>0</v>
      </c>
      <c r="W93">
        <v>4.17</v>
      </c>
      <c r="X93">
        <v>60</v>
      </c>
      <c r="Y93">
        <v>20</v>
      </c>
      <c r="Z93">
        <v>20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47</v>
      </c>
      <c r="AI93">
        <v>47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261.54000000000002</v>
      </c>
      <c r="C94" s="34">
        <v>86.89</v>
      </c>
      <c r="D94" s="93">
        <f t="shared" si="1"/>
        <v>0</v>
      </c>
      <c r="E94" s="34">
        <v>14.68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115.15</v>
      </c>
      <c r="N94">
        <v>132.38</v>
      </c>
      <c r="O94">
        <v>100.36</v>
      </c>
      <c r="P94">
        <v>5.65</v>
      </c>
      <c r="Q94">
        <v>34.81</v>
      </c>
      <c r="R94" s="93">
        <v>0</v>
      </c>
      <c r="S94" s="93">
        <v>0</v>
      </c>
      <c r="T94" s="93">
        <v>0</v>
      </c>
      <c r="U94">
        <v>5.82</v>
      </c>
      <c r="V94">
        <v>0</v>
      </c>
      <c r="W94">
        <v>4.17</v>
      </c>
      <c r="X94">
        <v>61</v>
      </c>
      <c r="Y94">
        <v>20.34</v>
      </c>
      <c r="Z94">
        <v>20.329999999999998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19.34</v>
      </c>
      <c r="AH94">
        <v>47.33</v>
      </c>
      <c r="AI94">
        <v>47.33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261.54000000000002</v>
      </c>
      <c r="C95" s="34">
        <v>86.89</v>
      </c>
      <c r="D95" s="93">
        <f t="shared" si="1"/>
        <v>0</v>
      </c>
      <c r="E95" s="34">
        <v>14.68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115.15</v>
      </c>
      <c r="N95">
        <v>132.38</v>
      </c>
      <c r="O95">
        <v>100.36</v>
      </c>
      <c r="P95">
        <v>5.65</v>
      </c>
      <c r="Q95">
        <v>33.81</v>
      </c>
      <c r="R95" s="93">
        <v>0</v>
      </c>
      <c r="S95" s="93">
        <v>0</v>
      </c>
      <c r="T95" s="93">
        <v>0</v>
      </c>
      <c r="U95">
        <v>5.75</v>
      </c>
      <c r="V95">
        <v>0</v>
      </c>
      <c r="W95">
        <v>4.17</v>
      </c>
      <c r="X95">
        <v>61.5</v>
      </c>
      <c r="Y95">
        <v>20.5</v>
      </c>
      <c r="Z95">
        <v>20.5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18.34</v>
      </c>
      <c r="AH95">
        <v>47.67</v>
      </c>
      <c r="AI95">
        <v>47.67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261.54000000000002</v>
      </c>
      <c r="C96" s="34">
        <v>86.89</v>
      </c>
      <c r="D96" s="93">
        <f t="shared" si="1"/>
        <v>0</v>
      </c>
      <c r="E96" s="34">
        <v>14.68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115.15</v>
      </c>
      <c r="N96">
        <v>132.38</v>
      </c>
      <c r="O96">
        <v>100.36</v>
      </c>
      <c r="P96">
        <v>5.65</v>
      </c>
      <c r="Q96">
        <v>32.81</v>
      </c>
      <c r="R96" s="93">
        <v>0</v>
      </c>
      <c r="S96" s="93">
        <v>0</v>
      </c>
      <c r="T96" s="93">
        <v>0</v>
      </c>
      <c r="U96">
        <v>5.75</v>
      </c>
      <c r="V96">
        <v>0</v>
      </c>
      <c r="W96">
        <v>4.17</v>
      </c>
      <c r="X96">
        <v>62.5</v>
      </c>
      <c r="Y96">
        <v>20.84</v>
      </c>
      <c r="Z96">
        <v>20.83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17.34</v>
      </c>
      <c r="AH96">
        <v>48.33</v>
      </c>
      <c r="AI96">
        <v>48.33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261.54000000000002</v>
      </c>
      <c r="C97" s="34">
        <v>86.89</v>
      </c>
      <c r="D97" s="93">
        <f t="shared" si="1"/>
        <v>0</v>
      </c>
      <c r="E97" s="34">
        <v>14.68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115.15</v>
      </c>
      <c r="N97">
        <v>132.38</v>
      </c>
      <c r="O97">
        <v>100.36</v>
      </c>
      <c r="P97">
        <v>5.65</v>
      </c>
      <c r="Q97">
        <v>32.409999999999997</v>
      </c>
      <c r="R97" s="93">
        <v>0</v>
      </c>
      <c r="S97" s="93">
        <v>0</v>
      </c>
      <c r="T97" s="93">
        <v>0</v>
      </c>
      <c r="U97">
        <v>5.75</v>
      </c>
      <c r="V97">
        <v>0</v>
      </c>
      <c r="W97">
        <v>4.17</v>
      </c>
      <c r="X97">
        <v>64</v>
      </c>
      <c r="Y97">
        <v>21.34</v>
      </c>
      <c r="Z97">
        <v>21.33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18.34</v>
      </c>
      <c r="AH97">
        <v>49.33</v>
      </c>
      <c r="AI97">
        <v>49.33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261.54000000000002</v>
      </c>
      <c r="C98" s="34">
        <v>86.08</v>
      </c>
      <c r="D98" s="93">
        <f t="shared" si="1"/>
        <v>0</v>
      </c>
      <c r="E98" s="34">
        <v>14.68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115.15</v>
      </c>
      <c r="N98">
        <v>132.38</v>
      </c>
      <c r="O98">
        <v>100.36</v>
      </c>
      <c r="P98">
        <v>5.65</v>
      </c>
      <c r="Q98">
        <v>32.01</v>
      </c>
      <c r="R98" s="93">
        <v>0</v>
      </c>
      <c r="S98" s="93">
        <v>0</v>
      </c>
      <c r="T98" s="93">
        <v>0</v>
      </c>
      <c r="U98">
        <v>5.75</v>
      </c>
      <c r="V98">
        <v>0</v>
      </c>
      <c r="W98">
        <v>4.17</v>
      </c>
      <c r="X98">
        <v>66</v>
      </c>
      <c r="Y98">
        <v>22</v>
      </c>
      <c r="Z98">
        <v>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18.66</v>
      </c>
      <c r="AH98">
        <v>50</v>
      </c>
      <c r="AI98">
        <v>50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4.0001925000000034</v>
      </c>
      <c r="C99" s="34">
        <f t="shared" ref="C99:P99" si="2">SUM(C3:C98)/4000</f>
        <v>1.5056925000000025</v>
      </c>
      <c r="D99" s="93">
        <f t="shared" ref="D99" si="3">SUM(D3:D98)/4000</f>
        <v>1.0675624999999997</v>
      </c>
      <c r="E99" s="34">
        <f>SUM(E3:E98)/4000</f>
        <v>0.19861999999999977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0.11700500000000004</v>
      </c>
      <c r="K99" s="37">
        <f t="shared" si="2"/>
        <v>0.11700500000000004</v>
      </c>
      <c r="L99" s="37">
        <f t="shared" si="2"/>
        <v>0.11994500000000002</v>
      </c>
      <c r="M99">
        <f t="shared" si="2"/>
        <v>1.9522649999999981</v>
      </c>
      <c r="N99">
        <f t="shared" si="2"/>
        <v>4.6044375000000013</v>
      </c>
      <c r="O99">
        <f t="shared" si="2"/>
        <v>1.4893399999999986</v>
      </c>
      <c r="P99">
        <f t="shared" si="2"/>
        <v>0.14685999999999994</v>
      </c>
      <c r="Q99">
        <f t="shared" ref="Q99:AF99" si="5">SUM(Q3:Q98)/4000</f>
        <v>0.6599649999999998</v>
      </c>
      <c r="R99" s="93">
        <f t="shared" si="5"/>
        <v>0.37661500000000003</v>
      </c>
      <c r="S99" s="93">
        <f t="shared" si="5"/>
        <v>0.33358500000000002</v>
      </c>
      <c r="T99" s="93">
        <f t="shared" si="5"/>
        <v>0.35736250000000003</v>
      </c>
      <c r="U99">
        <f t="shared" si="5"/>
        <v>0.1567899999999999</v>
      </c>
      <c r="V99">
        <f t="shared" si="5"/>
        <v>0.72462853124999993</v>
      </c>
      <c r="W99">
        <f t="shared" si="5"/>
        <v>9.9470000000000128E-2</v>
      </c>
      <c r="X99">
        <f t="shared" si="5"/>
        <v>2.4643650000000004</v>
      </c>
      <c r="Y99">
        <f t="shared" si="5"/>
        <v>0.82148500000000024</v>
      </c>
      <c r="Z99">
        <f t="shared" si="5"/>
        <v>0.82144000000000006</v>
      </c>
      <c r="AA99">
        <f t="shared" si="5"/>
        <v>1.6633024999999999</v>
      </c>
      <c r="AB99">
        <f t="shared" si="5"/>
        <v>0.33265000000000006</v>
      </c>
      <c r="AC99">
        <f t="shared" si="5"/>
        <v>0.64293250000000002</v>
      </c>
      <c r="AD99">
        <f t="shared" si="5"/>
        <v>0.363425</v>
      </c>
      <c r="AE99">
        <f t="shared" si="5"/>
        <v>0.68400000000000005</v>
      </c>
      <c r="AF99">
        <f t="shared" si="5"/>
        <v>0.32650000000000001</v>
      </c>
      <c r="AG99">
        <f t="shared" ref="AG99:AM99" si="6">SUM(AG3:AG98)/4000</f>
        <v>0.807755</v>
      </c>
      <c r="AH99">
        <f t="shared" si="6"/>
        <v>1.8247775000000008</v>
      </c>
      <c r="AI99">
        <f t="shared" si="6"/>
        <v>1.8247775000000008</v>
      </c>
      <c r="AJ99">
        <f t="shared" si="6"/>
        <v>0.67353499999999999</v>
      </c>
      <c r="AK99">
        <f t="shared" si="6"/>
        <v>1.43</v>
      </c>
      <c r="AL99">
        <f t="shared" si="6"/>
        <v>0.60824999999999996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45486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288.98946435113919</v>
      </c>
      <c r="L3">
        <v>9.6299416836982967</v>
      </c>
      <c r="M3">
        <v>63.762721172317896</v>
      </c>
      <c r="N3">
        <v>52.832316741674312</v>
      </c>
      <c r="O3">
        <v>73.838714447889345</v>
      </c>
      <c r="P3">
        <v>31.092714687804879</v>
      </c>
      <c r="Q3">
        <v>4.4328711239495799</v>
      </c>
      <c r="R3">
        <v>18.580350217262701</v>
      </c>
      <c r="S3">
        <v>11.744865792759052</v>
      </c>
      <c r="T3">
        <v>1.4183784362416108</v>
      </c>
      <c r="U3">
        <v>49.859646706963737</v>
      </c>
      <c r="V3">
        <v>6.0478882075471692</v>
      </c>
      <c r="W3">
        <v>13.609761528557598</v>
      </c>
      <c r="X3">
        <v>62.738853763124737</v>
      </c>
      <c r="Y3">
        <v>0</v>
      </c>
      <c r="Z3">
        <v>2.7587148815454539</v>
      </c>
      <c r="AA3">
        <v>17.833711411392407</v>
      </c>
      <c r="AB3">
        <v>20.838172703041369</v>
      </c>
      <c r="AC3">
        <v>14.942499955784074</v>
      </c>
      <c r="AD3">
        <v>18.668921018643498</v>
      </c>
      <c r="AE3">
        <v>25.383271287089791</v>
      </c>
      <c r="AF3">
        <v>12.493896332588188</v>
      </c>
      <c r="AG3">
        <v>31.043604122851875</v>
      </c>
      <c r="AH3">
        <v>77.101257716171517</v>
      </c>
      <c r="AI3">
        <v>0</v>
      </c>
      <c r="AJ3">
        <v>0</v>
      </c>
      <c r="AK3">
        <v>29.286714120808625</v>
      </c>
      <c r="AL3">
        <v>60.126103290791725</v>
      </c>
      <c r="AM3">
        <v>0</v>
      </c>
      <c r="AN3">
        <v>6.3766249048744589E-2</v>
      </c>
      <c r="AO3">
        <v>4.2913142783999998</v>
      </c>
      <c r="AP3">
        <v>5.4737203705053847</v>
      </c>
      <c r="AQ3">
        <v>41.36642952626795</v>
      </c>
      <c r="AR3">
        <v>17.983510457155788</v>
      </c>
      <c r="AS3">
        <v>16.244055328352125</v>
      </c>
      <c r="AT3">
        <v>0</v>
      </c>
      <c r="AU3">
        <v>0</v>
      </c>
      <c r="AV3">
        <v>0</v>
      </c>
      <c r="AW3">
        <v>0</v>
      </c>
      <c r="AX3">
        <v>0</v>
      </c>
      <c r="AY3">
        <v>3.9717385714285705</v>
      </c>
      <c r="AZ3">
        <v>4.6885148333333335</v>
      </c>
      <c r="BA3">
        <v>3.2089900846153845</v>
      </c>
      <c r="BB3">
        <v>2.4488837306201554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1098.7962791313657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240.82314702334037</v>
      </c>
      <c r="L4">
        <v>9.6299416836982967</v>
      </c>
      <c r="M4">
        <v>63.762721172317896</v>
      </c>
      <c r="N4">
        <v>52.832316741674312</v>
      </c>
      <c r="O4">
        <v>73.838714447889345</v>
      </c>
      <c r="P4">
        <v>31.092714687804879</v>
      </c>
      <c r="Q4">
        <v>4.4328711239495799</v>
      </c>
      <c r="R4">
        <v>18.580350217262701</v>
      </c>
      <c r="S4">
        <v>11.744865792759052</v>
      </c>
      <c r="T4">
        <v>1.4183784362416108</v>
      </c>
      <c r="U4">
        <v>49.859646706963737</v>
      </c>
      <c r="V4">
        <v>6.0478882075471692</v>
      </c>
      <c r="W4">
        <v>13.609761528557598</v>
      </c>
      <c r="X4">
        <v>62.738853763124737</v>
      </c>
      <c r="Y4">
        <v>0</v>
      </c>
      <c r="Z4">
        <v>2.7587148815454539</v>
      </c>
      <c r="AA4">
        <v>17.833711411392407</v>
      </c>
      <c r="AB4">
        <v>20.838172703041369</v>
      </c>
      <c r="AC4">
        <v>14.942499955784074</v>
      </c>
      <c r="AD4">
        <v>18.668921018643498</v>
      </c>
      <c r="AE4">
        <v>25.383271287089791</v>
      </c>
      <c r="AF4">
        <v>12.493896332588188</v>
      </c>
      <c r="AG4">
        <v>31.043604122851875</v>
      </c>
      <c r="AH4">
        <v>77.101257716171517</v>
      </c>
      <c r="AI4">
        <v>0</v>
      </c>
      <c r="AJ4">
        <v>0</v>
      </c>
      <c r="AK4">
        <v>29.286714120808625</v>
      </c>
      <c r="AL4">
        <v>60.126103290791725</v>
      </c>
      <c r="AM4">
        <v>0</v>
      </c>
      <c r="AN4">
        <v>6.3766249048744589E-2</v>
      </c>
      <c r="AO4">
        <v>4.2913142783999998</v>
      </c>
      <c r="AP4">
        <v>5.4737203705053847</v>
      </c>
      <c r="AQ4">
        <v>41.36642952626795</v>
      </c>
      <c r="AR4">
        <v>17.983510457155788</v>
      </c>
      <c r="AS4">
        <v>16.244055328352125</v>
      </c>
      <c r="AT4">
        <v>0</v>
      </c>
      <c r="AU4">
        <v>0</v>
      </c>
      <c r="AV4">
        <v>0</v>
      </c>
      <c r="AW4">
        <v>0</v>
      </c>
      <c r="AX4">
        <v>0</v>
      </c>
      <c r="AY4">
        <v>3.9717385714285705</v>
      </c>
      <c r="AZ4">
        <v>4.6885148333333335</v>
      </c>
      <c r="BA4">
        <v>3.2089900846153845</v>
      </c>
      <c r="BB4">
        <v>2.4488837306201554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1050.6299618035673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192.65952514309191</v>
      </c>
      <c r="L5">
        <v>9.6299416836982967</v>
      </c>
      <c r="M5">
        <v>63.762721172317896</v>
      </c>
      <c r="N5">
        <v>52.832316741674312</v>
      </c>
      <c r="O5">
        <v>73.838714447889345</v>
      </c>
      <c r="P5">
        <v>31.092714687804879</v>
      </c>
      <c r="Q5">
        <v>4.4328711239495799</v>
      </c>
      <c r="R5">
        <v>18.580350217262701</v>
      </c>
      <c r="S5">
        <v>11.744865792759052</v>
      </c>
      <c r="T5">
        <v>1.4183784362416108</v>
      </c>
      <c r="U5">
        <v>49.859646706963737</v>
      </c>
      <c r="V5">
        <v>6.0478882075471692</v>
      </c>
      <c r="W5">
        <v>13.609761528557598</v>
      </c>
      <c r="X5">
        <v>62.738853763124737</v>
      </c>
      <c r="Y5">
        <v>0</v>
      </c>
      <c r="Z5">
        <v>2.7587148815454539</v>
      </c>
      <c r="AA5">
        <v>17.833711411392407</v>
      </c>
      <c r="AB5">
        <v>20.838172703041369</v>
      </c>
      <c r="AC5">
        <v>14.942499955784074</v>
      </c>
      <c r="AD5">
        <v>18.668921018643498</v>
      </c>
      <c r="AE5">
        <v>25.383271287089791</v>
      </c>
      <c r="AF5">
        <v>12.493896332588188</v>
      </c>
      <c r="AG5">
        <v>31.043604122851875</v>
      </c>
      <c r="AH5">
        <v>77.101257716171517</v>
      </c>
      <c r="AI5">
        <v>0</v>
      </c>
      <c r="AJ5">
        <v>0</v>
      </c>
      <c r="AK5">
        <v>29.286714120808625</v>
      </c>
      <c r="AL5">
        <v>60.126103290791725</v>
      </c>
      <c r="AM5">
        <v>0</v>
      </c>
      <c r="AN5">
        <v>6.3766249048744589E-2</v>
      </c>
      <c r="AO5">
        <v>4.2913142783999998</v>
      </c>
      <c r="AP5">
        <v>5.4737203705053847</v>
      </c>
      <c r="AQ5">
        <v>41.36642952626795</v>
      </c>
      <c r="AR5">
        <v>15.414437785688399</v>
      </c>
      <c r="AS5">
        <v>16.244055328352125</v>
      </c>
      <c r="AT5">
        <v>0</v>
      </c>
      <c r="AU5">
        <v>0</v>
      </c>
      <c r="AV5">
        <v>0</v>
      </c>
      <c r="AW5">
        <v>0</v>
      </c>
      <c r="AX5">
        <v>0</v>
      </c>
      <c r="AY5">
        <v>3.9717385714285705</v>
      </c>
      <c r="AZ5">
        <v>4.6885148333333335</v>
      </c>
      <c r="BA5">
        <v>3.2089900846153845</v>
      </c>
      <c r="BB5">
        <v>2.4488837306201554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999.89726725185142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134.86073668828953</v>
      </c>
      <c r="L6">
        <v>9.6299416836982967</v>
      </c>
      <c r="M6">
        <v>63.762721172317896</v>
      </c>
      <c r="N6">
        <v>52.832316741674312</v>
      </c>
      <c r="O6">
        <v>73.838714447889345</v>
      </c>
      <c r="P6">
        <v>31.092714687804879</v>
      </c>
      <c r="Q6">
        <v>4.4328711239495799</v>
      </c>
      <c r="R6">
        <v>18.580350217262701</v>
      </c>
      <c r="S6">
        <v>11.744865792759052</v>
      </c>
      <c r="T6">
        <v>1.4183784362416108</v>
      </c>
      <c r="U6">
        <v>49.859646706963737</v>
      </c>
      <c r="V6">
        <v>6.0478882075471692</v>
      </c>
      <c r="W6">
        <v>13.609761528557598</v>
      </c>
      <c r="X6">
        <v>62.738853763124737</v>
      </c>
      <c r="Y6">
        <v>0</v>
      </c>
      <c r="Z6">
        <v>2.7587148815454539</v>
      </c>
      <c r="AA6">
        <v>17.833711411392407</v>
      </c>
      <c r="AB6">
        <v>20.838172703041369</v>
      </c>
      <c r="AC6">
        <v>14.942499955784074</v>
      </c>
      <c r="AD6">
        <v>18.668921018643498</v>
      </c>
      <c r="AE6">
        <v>25.383271287089791</v>
      </c>
      <c r="AF6">
        <v>12.493896332588188</v>
      </c>
      <c r="AG6">
        <v>31.043604122851875</v>
      </c>
      <c r="AH6">
        <v>77.101257716171517</v>
      </c>
      <c r="AI6">
        <v>0</v>
      </c>
      <c r="AJ6">
        <v>0</v>
      </c>
      <c r="AK6">
        <v>29.286714120808625</v>
      </c>
      <c r="AL6">
        <v>60.126103290791725</v>
      </c>
      <c r="AM6">
        <v>0</v>
      </c>
      <c r="AN6">
        <v>6.3766249048744589E-2</v>
      </c>
      <c r="AO6">
        <v>4.2913142783999998</v>
      </c>
      <c r="AP6">
        <v>5.4737203705053847</v>
      </c>
      <c r="AQ6">
        <v>41.36642952626795</v>
      </c>
      <c r="AR6">
        <v>15.414437785688399</v>
      </c>
      <c r="AS6">
        <v>16.244055328352125</v>
      </c>
      <c r="AT6">
        <v>0</v>
      </c>
      <c r="AU6">
        <v>0</v>
      </c>
      <c r="AV6">
        <v>0</v>
      </c>
      <c r="AW6">
        <v>0</v>
      </c>
      <c r="AX6">
        <v>0</v>
      </c>
      <c r="AY6">
        <v>3.9717385714285705</v>
      </c>
      <c r="AZ6">
        <v>4.6885148333333335</v>
      </c>
      <c r="BA6">
        <v>3.2089900846153845</v>
      </c>
      <c r="BB6">
        <v>2.4488837306201554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942.09847879704898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135.32355315741427</v>
      </c>
      <c r="L7">
        <v>13.75</v>
      </c>
      <c r="M7">
        <v>63.762721172317896</v>
      </c>
      <c r="N7">
        <v>52.832316741674312</v>
      </c>
      <c r="O7">
        <v>73.838714447889345</v>
      </c>
      <c r="P7">
        <v>31.092714687804879</v>
      </c>
      <c r="Q7">
        <v>4.4282155592185592</v>
      </c>
      <c r="R7">
        <v>18.580839323659305</v>
      </c>
      <c r="S7">
        <v>11.738569563139935</v>
      </c>
      <c r="T7">
        <v>1.4183784362416108</v>
      </c>
      <c r="U7">
        <v>49.859646706963737</v>
      </c>
      <c r="V7">
        <v>6.0478882075471692</v>
      </c>
      <c r="W7">
        <v>13.609761528557598</v>
      </c>
      <c r="X7">
        <v>62.738853763124737</v>
      </c>
      <c r="Y7">
        <v>0</v>
      </c>
      <c r="Z7">
        <v>2.7587148815454539</v>
      </c>
      <c r="AA7">
        <v>17.833711411392407</v>
      </c>
      <c r="AB7">
        <v>20.838172703041369</v>
      </c>
      <c r="AC7">
        <v>14.942499955784074</v>
      </c>
      <c r="AD7">
        <v>18.668921018643498</v>
      </c>
      <c r="AE7">
        <v>25.383271287089791</v>
      </c>
      <c r="AF7">
        <v>12.493896332588188</v>
      </c>
      <c r="AG7">
        <v>31.043604122851875</v>
      </c>
      <c r="AH7">
        <v>77.101257716171517</v>
      </c>
      <c r="AI7">
        <v>0</v>
      </c>
      <c r="AJ7">
        <v>0</v>
      </c>
      <c r="AK7">
        <v>29.286714120808625</v>
      </c>
      <c r="AL7">
        <v>60.126103290791725</v>
      </c>
      <c r="AM7">
        <v>0</v>
      </c>
      <c r="AN7">
        <v>6.3766249048744589E-2</v>
      </c>
      <c r="AO7">
        <v>4.2913142783999998</v>
      </c>
      <c r="AP7">
        <v>5.4737203705053847</v>
      </c>
      <c r="AQ7">
        <v>41.36642952626795</v>
      </c>
      <c r="AR7">
        <v>17.983510457155788</v>
      </c>
      <c r="AS7">
        <v>16.244055328352125</v>
      </c>
      <c r="AT7">
        <v>0</v>
      </c>
      <c r="AU7">
        <v>0</v>
      </c>
      <c r="AV7">
        <v>0</v>
      </c>
      <c r="AW7">
        <v>0</v>
      </c>
      <c r="AX7">
        <v>0</v>
      </c>
      <c r="AY7">
        <v>3.9717385714285705</v>
      </c>
      <c r="AZ7">
        <v>4.6885148333333335</v>
      </c>
      <c r="BA7">
        <v>3.2089900846153845</v>
      </c>
      <c r="BB7">
        <v>2.4488837306201554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949.23996356598923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135.32355315741427</v>
      </c>
      <c r="L8">
        <v>9.9999909937615339</v>
      </c>
      <c r="M8">
        <v>63.762721172317896</v>
      </c>
      <c r="N8">
        <v>52.832316741674312</v>
      </c>
      <c r="O8">
        <v>73.838714447889345</v>
      </c>
      <c r="P8">
        <v>31.092714687804879</v>
      </c>
      <c r="Q8">
        <v>4.4282155592185592</v>
      </c>
      <c r="R8">
        <v>18.580839323659305</v>
      </c>
      <c r="S8">
        <v>11.738569563139935</v>
      </c>
      <c r="T8">
        <v>1.4183784362416108</v>
      </c>
      <c r="U8">
        <v>49.859646706963737</v>
      </c>
      <c r="V8">
        <v>6.0478882075471692</v>
      </c>
      <c r="W8">
        <v>13.609761528557598</v>
      </c>
      <c r="X8">
        <v>62.738853763124737</v>
      </c>
      <c r="Y8">
        <v>0</v>
      </c>
      <c r="Z8">
        <v>2.7587148815454539</v>
      </c>
      <c r="AA8">
        <v>17.833711411392407</v>
      </c>
      <c r="AB8">
        <v>20.838172703041369</v>
      </c>
      <c r="AC8">
        <v>14.942499955784074</v>
      </c>
      <c r="AD8">
        <v>18.668921018643498</v>
      </c>
      <c r="AE8">
        <v>25.383271287089791</v>
      </c>
      <c r="AF8">
        <v>12.493896332588188</v>
      </c>
      <c r="AG8">
        <v>31.043604122851875</v>
      </c>
      <c r="AH8">
        <v>77.101257716171517</v>
      </c>
      <c r="AI8">
        <v>0</v>
      </c>
      <c r="AJ8">
        <v>0</v>
      </c>
      <c r="AK8">
        <v>29.286714120808625</v>
      </c>
      <c r="AL8">
        <v>60.126103290791725</v>
      </c>
      <c r="AM8">
        <v>0</v>
      </c>
      <c r="AN8">
        <v>6.3766249048744589E-2</v>
      </c>
      <c r="AO8">
        <v>4.2913142783999998</v>
      </c>
      <c r="AP8">
        <v>5.4737203705053847</v>
      </c>
      <c r="AQ8">
        <v>41.36642952626795</v>
      </c>
      <c r="AR8">
        <v>17.983510457155788</v>
      </c>
      <c r="AS8">
        <v>16.244055328352125</v>
      </c>
      <c r="AT8">
        <v>0</v>
      </c>
      <c r="AU8">
        <v>0</v>
      </c>
      <c r="AV8">
        <v>0</v>
      </c>
      <c r="AW8">
        <v>0</v>
      </c>
      <c r="AX8">
        <v>0</v>
      </c>
      <c r="AY8">
        <v>3.9717385714285705</v>
      </c>
      <c r="AZ8">
        <v>4.6885148333333335</v>
      </c>
      <c r="BA8">
        <v>3.2089900846153845</v>
      </c>
      <c r="BB8">
        <v>2.4488837306201554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945.48995455975091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135.32355315741427</v>
      </c>
      <c r="L9">
        <v>9.6302368113708763</v>
      </c>
      <c r="M9">
        <v>63.762721172317896</v>
      </c>
      <c r="N9">
        <v>52.832316741674312</v>
      </c>
      <c r="O9">
        <v>73.838714447889345</v>
      </c>
      <c r="P9">
        <v>31.092714687804879</v>
      </c>
      <c r="Q9">
        <v>4.4282155592185592</v>
      </c>
      <c r="R9">
        <v>18.580839323659305</v>
      </c>
      <c r="S9">
        <v>11.738569563139935</v>
      </c>
      <c r="T9">
        <v>1.4183784362416108</v>
      </c>
      <c r="U9">
        <v>49.859646706963737</v>
      </c>
      <c r="V9">
        <v>6.0478882075471692</v>
      </c>
      <c r="W9">
        <v>13.609761528557598</v>
      </c>
      <c r="X9">
        <v>62.738853763124737</v>
      </c>
      <c r="Y9">
        <v>0</v>
      </c>
      <c r="Z9">
        <v>2.7587148815454539</v>
      </c>
      <c r="AA9">
        <v>17.833711411392407</v>
      </c>
      <c r="AB9">
        <v>20.838172703041369</v>
      </c>
      <c r="AC9">
        <v>14.942499955784074</v>
      </c>
      <c r="AD9">
        <v>18.668921018643498</v>
      </c>
      <c r="AE9">
        <v>25.383271287089791</v>
      </c>
      <c r="AF9">
        <v>12.493896332588188</v>
      </c>
      <c r="AG9">
        <v>31.043604122851875</v>
      </c>
      <c r="AH9">
        <v>77.101257716171517</v>
      </c>
      <c r="AI9">
        <v>0</v>
      </c>
      <c r="AJ9">
        <v>0</v>
      </c>
      <c r="AK9">
        <v>29.286714120808625</v>
      </c>
      <c r="AL9">
        <v>60.126103290791725</v>
      </c>
      <c r="AM9">
        <v>0</v>
      </c>
      <c r="AN9">
        <v>6.3766249048744589E-2</v>
      </c>
      <c r="AO9">
        <v>4.2913142783999998</v>
      </c>
      <c r="AP9">
        <v>5.4737203705053847</v>
      </c>
      <c r="AQ9">
        <v>41.36642952626795</v>
      </c>
      <c r="AR9">
        <v>15.414437785688399</v>
      </c>
      <c r="AS9">
        <v>16.244055328352125</v>
      </c>
      <c r="AT9">
        <v>0</v>
      </c>
      <c r="AU9">
        <v>0</v>
      </c>
      <c r="AV9">
        <v>0</v>
      </c>
      <c r="AW9">
        <v>0</v>
      </c>
      <c r="AX9">
        <v>0</v>
      </c>
      <c r="AY9">
        <v>3.9717385714285705</v>
      </c>
      <c r="AZ9">
        <v>4.6885148333333335</v>
      </c>
      <c r="BA9">
        <v>3.2089900846153845</v>
      </c>
      <c r="BB9">
        <v>2.4488837306201554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942.55112770589267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135.32355315741427</v>
      </c>
      <c r="L10">
        <v>9.6302368113708763</v>
      </c>
      <c r="M10">
        <v>63.762721172317896</v>
      </c>
      <c r="N10">
        <v>52.832316741674312</v>
      </c>
      <c r="O10">
        <v>73.838714447889345</v>
      </c>
      <c r="P10">
        <v>31.092714687804879</v>
      </c>
      <c r="Q10">
        <v>4.4282155592185592</v>
      </c>
      <c r="R10">
        <v>18.580839323659305</v>
      </c>
      <c r="S10">
        <v>11.738569563139935</v>
      </c>
      <c r="T10">
        <v>1.4183784362416108</v>
      </c>
      <c r="U10">
        <v>49.859646706963737</v>
      </c>
      <c r="V10">
        <v>6.0478882075471692</v>
      </c>
      <c r="W10">
        <v>13.609761528557598</v>
      </c>
      <c r="X10">
        <v>62.738853763124737</v>
      </c>
      <c r="Y10">
        <v>0</v>
      </c>
      <c r="Z10">
        <v>2.7587148815454539</v>
      </c>
      <c r="AA10">
        <v>17.833711411392407</v>
      </c>
      <c r="AB10">
        <v>20.838172703041369</v>
      </c>
      <c r="AC10">
        <v>14.942499955784074</v>
      </c>
      <c r="AD10">
        <v>18.668921018643498</v>
      </c>
      <c r="AE10">
        <v>25.383271287089791</v>
      </c>
      <c r="AF10">
        <v>12.493896332588188</v>
      </c>
      <c r="AG10">
        <v>31.043604122851875</v>
      </c>
      <c r="AH10">
        <v>77.101257716171517</v>
      </c>
      <c r="AI10">
        <v>0</v>
      </c>
      <c r="AJ10">
        <v>0</v>
      </c>
      <c r="AK10">
        <v>29.286714120808625</v>
      </c>
      <c r="AL10">
        <v>60.126103290791725</v>
      </c>
      <c r="AM10">
        <v>0</v>
      </c>
      <c r="AN10">
        <v>6.3766249048744589E-2</v>
      </c>
      <c r="AO10">
        <v>4.2913142783999998</v>
      </c>
      <c r="AP10">
        <v>5.4737203705053847</v>
      </c>
      <c r="AQ10">
        <v>41.36642952626795</v>
      </c>
      <c r="AR10">
        <v>15.414437785688399</v>
      </c>
      <c r="AS10">
        <v>16.244055328352125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3.9717385714285705</v>
      </c>
      <c r="AZ10">
        <v>4.6885148333333335</v>
      </c>
      <c r="BA10">
        <v>3.2089900846153845</v>
      </c>
      <c r="BB10">
        <v>2.4488837306201554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942.55112770589267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136.98764179968703</v>
      </c>
      <c r="L11">
        <v>10.00013035946297</v>
      </c>
      <c r="M11">
        <v>63.762721172317896</v>
      </c>
      <c r="N11">
        <v>52.832316741674312</v>
      </c>
      <c r="O11">
        <v>73.838714447889345</v>
      </c>
      <c r="P11">
        <v>31.092714687804879</v>
      </c>
      <c r="Q11">
        <v>4.42915442375</v>
      </c>
      <c r="R11">
        <v>18.577401072417121</v>
      </c>
      <c r="S11">
        <v>11.739492132796782</v>
      </c>
      <c r="T11">
        <v>1.4675437636363637</v>
      </c>
      <c r="U11">
        <v>49.859646706963737</v>
      </c>
      <c r="V11">
        <v>6.0478882075471692</v>
      </c>
      <c r="W11">
        <v>13.609761528557598</v>
      </c>
      <c r="X11">
        <v>62.738853763124737</v>
      </c>
      <c r="Y11">
        <v>0</v>
      </c>
      <c r="Z11">
        <v>2.7587148815454539</v>
      </c>
      <c r="AA11">
        <v>17.833711411392407</v>
      </c>
      <c r="AB11">
        <v>20.838172703041369</v>
      </c>
      <c r="AC11">
        <v>14.942499955784074</v>
      </c>
      <c r="AD11">
        <v>18.668921018643498</v>
      </c>
      <c r="AE11">
        <v>25.383271287089791</v>
      </c>
      <c r="AF11">
        <v>12.493896332588188</v>
      </c>
      <c r="AG11">
        <v>31.043604122851875</v>
      </c>
      <c r="AH11">
        <v>77.101257716171517</v>
      </c>
      <c r="AI11">
        <v>0</v>
      </c>
      <c r="AJ11">
        <v>0</v>
      </c>
      <c r="AK11">
        <v>29.286714120808625</v>
      </c>
      <c r="AL11">
        <v>60.126103290791725</v>
      </c>
      <c r="AM11">
        <v>0</v>
      </c>
      <c r="AN11">
        <v>6.3766249048744589E-2</v>
      </c>
      <c r="AO11">
        <v>4.1669284464</v>
      </c>
      <c r="AP11">
        <v>5.4737203705053847</v>
      </c>
      <c r="AQ11">
        <v>41.36642952626795</v>
      </c>
      <c r="AR11">
        <v>17.983510457155788</v>
      </c>
      <c r="AS11">
        <v>16.244055328352125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3.9717385714285705</v>
      </c>
      <c r="AZ11">
        <v>4.6885148333333335</v>
      </c>
      <c r="BA11">
        <v>3.2089900846153845</v>
      </c>
      <c r="BB11">
        <v>2.6291100598591552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947.25761157530485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136.98764179968703</v>
      </c>
      <c r="L12">
        <v>10.00013035946297</v>
      </c>
      <c r="M12">
        <v>63.762721172317896</v>
      </c>
      <c r="N12">
        <v>52.832316741674312</v>
      </c>
      <c r="O12">
        <v>73.838714447889345</v>
      </c>
      <c r="P12">
        <v>31.092714687804879</v>
      </c>
      <c r="Q12">
        <v>4.6403888331303289</v>
      </c>
      <c r="R12">
        <v>18.577401072417121</v>
      </c>
      <c r="S12">
        <v>11.739492132796782</v>
      </c>
      <c r="T12">
        <v>1.4675437636363637</v>
      </c>
      <c r="U12">
        <v>49.859646706963737</v>
      </c>
      <c r="V12">
        <v>6.0478882075471692</v>
      </c>
      <c r="W12">
        <v>13.609761528557598</v>
      </c>
      <c r="X12">
        <v>62.738853763124737</v>
      </c>
      <c r="Y12">
        <v>0</v>
      </c>
      <c r="Z12">
        <v>2.7587148815454539</v>
      </c>
      <c r="AA12">
        <v>17.833711411392407</v>
      </c>
      <c r="AB12">
        <v>20.838172703041369</v>
      </c>
      <c r="AC12">
        <v>14.942499955784074</v>
      </c>
      <c r="AD12">
        <v>18.668921018643498</v>
      </c>
      <c r="AE12">
        <v>25.383271287089791</v>
      </c>
      <c r="AF12">
        <v>12.493896332588188</v>
      </c>
      <c r="AG12">
        <v>31.043604122851875</v>
      </c>
      <c r="AH12">
        <v>77.101257716171517</v>
      </c>
      <c r="AI12">
        <v>0</v>
      </c>
      <c r="AJ12">
        <v>0</v>
      </c>
      <c r="AK12">
        <v>29.286714120808625</v>
      </c>
      <c r="AL12">
        <v>60.126103290791725</v>
      </c>
      <c r="AM12">
        <v>0</v>
      </c>
      <c r="AN12">
        <v>6.3766249048744589E-2</v>
      </c>
      <c r="AO12">
        <v>4.1669284464</v>
      </c>
      <c r="AP12">
        <v>5.4737203705053847</v>
      </c>
      <c r="AQ12">
        <v>41.36642952626795</v>
      </c>
      <c r="AR12">
        <v>17.983510457155788</v>
      </c>
      <c r="AS12">
        <v>16.244055328352125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3.9717385714285705</v>
      </c>
      <c r="AZ12">
        <v>4.6885148333333335</v>
      </c>
      <c r="BA12">
        <v>3.2089900846153845</v>
      </c>
      <c r="BB12">
        <v>2.6291100598591552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947.46884598468512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136.98764179968703</v>
      </c>
      <c r="L13">
        <v>10.00013035946297</v>
      </c>
      <c r="M13">
        <v>63.762721172317896</v>
      </c>
      <c r="N13">
        <v>52.832316741674312</v>
      </c>
      <c r="O13">
        <v>73.838714447889345</v>
      </c>
      <c r="P13">
        <v>31.092714687804879</v>
      </c>
      <c r="Q13">
        <v>4.6403888331303289</v>
      </c>
      <c r="R13">
        <v>19.087471995566816</v>
      </c>
      <c r="S13">
        <v>11.739492132796782</v>
      </c>
      <c r="T13">
        <v>1.4675437636363637</v>
      </c>
      <c r="U13">
        <v>49.859646706963737</v>
      </c>
      <c r="V13">
        <v>6.0478882075471692</v>
      </c>
      <c r="W13">
        <v>13.609761528557598</v>
      </c>
      <c r="X13">
        <v>62.738853763124737</v>
      </c>
      <c r="Y13">
        <v>0</v>
      </c>
      <c r="Z13">
        <v>2.7587148815454539</v>
      </c>
      <c r="AA13">
        <v>17.833711411392407</v>
      </c>
      <c r="AB13">
        <v>20.838172703041369</v>
      </c>
      <c r="AC13">
        <v>14.942499955784074</v>
      </c>
      <c r="AD13">
        <v>18.668921018643498</v>
      </c>
      <c r="AE13">
        <v>25.383271287089791</v>
      </c>
      <c r="AF13">
        <v>12.493896332588188</v>
      </c>
      <c r="AG13">
        <v>31.043604122851875</v>
      </c>
      <c r="AH13">
        <v>77.101257716171517</v>
      </c>
      <c r="AI13">
        <v>0</v>
      </c>
      <c r="AJ13">
        <v>0</v>
      </c>
      <c r="AK13">
        <v>29.286714120808625</v>
      </c>
      <c r="AL13">
        <v>60.126103290791725</v>
      </c>
      <c r="AM13">
        <v>0</v>
      </c>
      <c r="AN13">
        <v>6.3766249048744589E-2</v>
      </c>
      <c r="AO13">
        <v>4.1669284464</v>
      </c>
      <c r="AP13">
        <v>5.4737203705053847</v>
      </c>
      <c r="AQ13">
        <v>41.36642952626795</v>
      </c>
      <c r="AR13">
        <v>15.414437785688399</v>
      </c>
      <c r="AS13">
        <v>16.244055328352125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3.9717385714285705</v>
      </c>
      <c r="AZ13">
        <v>4.6885148333333335</v>
      </c>
      <c r="BA13">
        <v>3.2089900846153845</v>
      </c>
      <c r="BB13">
        <v>2.6291100598591552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945.40984423636735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136.98764179968703</v>
      </c>
      <c r="L14">
        <v>10.00013035946297</v>
      </c>
      <c r="M14">
        <v>63.762721172317896</v>
      </c>
      <c r="N14">
        <v>52.832316741674312</v>
      </c>
      <c r="O14">
        <v>73.838714447889345</v>
      </c>
      <c r="P14">
        <v>31.092714687804879</v>
      </c>
      <c r="Q14">
        <v>4.6403888331303289</v>
      </c>
      <c r="R14">
        <v>19.087471995566816</v>
      </c>
      <c r="S14">
        <v>11.739492132796782</v>
      </c>
      <c r="T14">
        <v>1.4675437636363637</v>
      </c>
      <c r="U14">
        <v>49.859646706963737</v>
      </c>
      <c r="V14">
        <v>6.0478882075471692</v>
      </c>
      <c r="W14">
        <v>13.609761528557598</v>
      </c>
      <c r="X14">
        <v>62.738853763124737</v>
      </c>
      <c r="Y14">
        <v>0</v>
      </c>
      <c r="Z14">
        <v>2.7587148815454539</v>
      </c>
      <c r="AA14">
        <v>17.833711411392407</v>
      </c>
      <c r="AB14">
        <v>20.838172703041369</v>
      </c>
      <c r="AC14">
        <v>14.942499955784074</v>
      </c>
      <c r="AD14">
        <v>18.668921018643498</v>
      </c>
      <c r="AE14">
        <v>25.383271287089791</v>
      </c>
      <c r="AF14">
        <v>12.493896332588188</v>
      </c>
      <c r="AG14">
        <v>31.043604122851875</v>
      </c>
      <c r="AH14">
        <v>77.101257716171517</v>
      </c>
      <c r="AI14">
        <v>0</v>
      </c>
      <c r="AJ14">
        <v>0</v>
      </c>
      <c r="AK14">
        <v>29.286714120808625</v>
      </c>
      <c r="AL14">
        <v>60.126103290791725</v>
      </c>
      <c r="AM14">
        <v>0</v>
      </c>
      <c r="AN14">
        <v>6.3766249048744589E-2</v>
      </c>
      <c r="AO14">
        <v>4.1669284464</v>
      </c>
      <c r="AP14">
        <v>5.4737203705053847</v>
      </c>
      <c r="AQ14">
        <v>41.36642952626795</v>
      </c>
      <c r="AR14">
        <v>15.414437785688399</v>
      </c>
      <c r="AS14">
        <v>16.244055328352125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3.9717385714285705</v>
      </c>
      <c r="AZ14">
        <v>4.6885148333333335</v>
      </c>
      <c r="BA14">
        <v>3.2089900846153845</v>
      </c>
      <c r="BB14">
        <v>2.6291100598591552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945.40984423636735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136.98764179968703</v>
      </c>
      <c r="L15">
        <v>10.00013035946297</v>
      </c>
      <c r="M15">
        <v>63.762721172317896</v>
      </c>
      <c r="N15">
        <v>52.832316741674312</v>
      </c>
      <c r="O15">
        <v>73.838714447889345</v>
      </c>
      <c r="P15">
        <v>31.092714687804879</v>
      </c>
      <c r="Q15">
        <v>4.6403888331303289</v>
      </c>
      <c r="R15">
        <v>19.087471995566816</v>
      </c>
      <c r="S15">
        <v>11.739492132796782</v>
      </c>
      <c r="T15">
        <v>1.4675437636363637</v>
      </c>
      <c r="U15">
        <v>49.859646706963737</v>
      </c>
      <c r="V15">
        <v>6.0478882075471692</v>
      </c>
      <c r="W15">
        <v>13.609761528557598</v>
      </c>
      <c r="X15">
        <v>62.738853763124737</v>
      </c>
      <c r="Y15">
        <v>0</v>
      </c>
      <c r="Z15">
        <v>2.7587148815454539</v>
      </c>
      <c r="AA15">
        <v>17.833711411392407</v>
      </c>
      <c r="AB15">
        <v>20.838172703041369</v>
      </c>
      <c r="AC15">
        <v>14.942499955784074</v>
      </c>
      <c r="AD15">
        <v>18.668921018643498</v>
      </c>
      <c r="AE15">
        <v>25.383271287089791</v>
      </c>
      <c r="AF15">
        <v>12.493896332588188</v>
      </c>
      <c r="AG15">
        <v>31.043604122851875</v>
      </c>
      <c r="AH15">
        <v>77.101257716171517</v>
      </c>
      <c r="AI15">
        <v>0</v>
      </c>
      <c r="AJ15">
        <v>0</v>
      </c>
      <c r="AK15">
        <v>29.286714120808625</v>
      </c>
      <c r="AL15">
        <v>55.950679440791731</v>
      </c>
      <c r="AM15">
        <v>0</v>
      </c>
      <c r="AN15">
        <v>6.3766249048744589E-2</v>
      </c>
      <c r="AO15">
        <v>4.1669284464</v>
      </c>
      <c r="AP15">
        <v>5.0943536686826842</v>
      </c>
      <c r="AQ15">
        <v>41.36642952626795</v>
      </c>
      <c r="AR15">
        <v>17.983510457155788</v>
      </c>
      <c r="AS15">
        <v>16.244055328352125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3.9717385714285705</v>
      </c>
      <c r="AZ15">
        <v>4.6885148333333335</v>
      </c>
      <c r="BA15">
        <v>3.2089900846153845</v>
      </c>
      <c r="BB15">
        <v>2.6291100598591552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943.42412635601215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136.98764179968703</v>
      </c>
      <c r="L16">
        <v>10.00013035946297</v>
      </c>
      <c r="M16">
        <v>63.762721172317896</v>
      </c>
      <c r="N16">
        <v>52.832316741674312</v>
      </c>
      <c r="O16">
        <v>73.838714447889345</v>
      </c>
      <c r="P16">
        <v>31.092714687804879</v>
      </c>
      <c r="Q16">
        <v>4.6403888331303289</v>
      </c>
      <c r="R16">
        <v>19.087471995566816</v>
      </c>
      <c r="S16">
        <v>11.739492132796782</v>
      </c>
      <c r="T16">
        <v>1.4675437636363637</v>
      </c>
      <c r="U16">
        <v>49.859646706963737</v>
      </c>
      <c r="V16">
        <v>6.0478882075471692</v>
      </c>
      <c r="W16">
        <v>13.609761528557598</v>
      </c>
      <c r="X16">
        <v>62.738853763124737</v>
      </c>
      <c r="Y16">
        <v>0</v>
      </c>
      <c r="Z16">
        <v>2.7587148815454539</v>
      </c>
      <c r="AA16">
        <v>17.833711411392407</v>
      </c>
      <c r="AB16">
        <v>20.838172703041369</v>
      </c>
      <c r="AC16">
        <v>14.942499955784074</v>
      </c>
      <c r="AD16">
        <v>18.668921018643498</v>
      </c>
      <c r="AE16">
        <v>25.383271287089791</v>
      </c>
      <c r="AF16">
        <v>12.493896332588188</v>
      </c>
      <c r="AG16">
        <v>31.043604122851875</v>
      </c>
      <c r="AH16">
        <v>77.101257716171517</v>
      </c>
      <c r="AI16">
        <v>0</v>
      </c>
      <c r="AJ16">
        <v>0</v>
      </c>
      <c r="AK16">
        <v>29.286714120808625</v>
      </c>
      <c r="AL16">
        <v>55.950679440791731</v>
      </c>
      <c r="AM16">
        <v>0</v>
      </c>
      <c r="AN16">
        <v>6.3766249048744589E-2</v>
      </c>
      <c r="AO16">
        <v>4.1669284464</v>
      </c>
      <c r="AP16">
        <v>5.0943536686826842</v>
      </c>
      <c r="AQ16">
        <v>41.36642952626795</v>
      </c>
      <c r="AR16">
        <v>17.983510457155788</v>
      </c>
      <c r="AS16">
        <v>16.244055328352125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3.9717385714285705</v>
      </c>
      <c r="AZ16">
        <v>4.6885148333333335</v>
      </c>
      <c r="BA16">
        <v>3.2089900846153845</v>
      </c>
      <c r="BB16">
        <v>2.6291100598591552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943.42412635601215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136.98764179968703</v>
      </c>
      <c r="L17">
        <v>10.00013035946297</v>
      </c>
      <c r="M17">
        <v>63.762721172317896</v>
      </c>
      <c r="N17">
        <v>52.832316741674312</v>
      </c>
      <c r="O17">
        <v>73.838714447889345</v>
      </c>
      <c r="P17">
        <v>31.092714687804879</v>
      </c>
      <c r="Q17">
        <v>4.6403888331303289</v>
      </c>
      <c r="R17">
        <v>19.087471995566816</v>
      </c>
      <c r="S17">
        <v>11.739492132796782</v>
      </c>
      <c r="T17">
        <v>1.4675437636363637</v>
      </c>
      <c r="U17">
        <v>49.859646706963737</v>
      </c>
      <c r="V17">
        <v>6.0502818576242614</v>
      </c>
      <c r="W17">
        <v>13.609761528557598</v>
      </c>
      <c r="X17">
        <v>62.738853763124737</v>
      </c>
      <c r="Y17">
        <v>0</v>
      </c>
      <c r="Z17">
        <v>2.7587148815454539</v>
      </c>
      <c r="AA17">
        <v>17.833711411392407</v>
      </c>
      <c r="AB17">
        <v>20.838172703041369</v>
      </c>
      <c r="AC17">
        <v>14.942499955784074</v>
      </c>
      <c r="AD17">
        <v>18.668921018643498</v>
      </c>
      <c r="AE17">
        <v>25.383271287089791</v>
      </c>
      <c r="AF17">
        <v>12.493896332588188</v>
      </c>
      <c r="AG17">
        <v>31.043604122851875</v>
      </c>
      <c r="AH17">
        <v>77.101257716171517</v>
      </c>
      <c r="AI17">
        <v>0</v>
      </c>
      <c r="AJ17">
        <v>0</v>
      </c>
      <c r="AK17">
        <v>29.286714120808625</v>
      </c>
      <c r="AL17">
        <v>55.950679440791731</v>
      </c>
      <c r="AM17">
        <v>0</v>
      </c>
      <c r="AN17">
        <v>6.3766249048744589E-2</v>
      </c>
      <c r="AO17">
        <v>4.1669284464</v>
      </c>
      <c r="AP17">
        <v>5.0943536686826842</v>
      </c>
      <c r="AQ17">
        <v>41.36642952626795</v>
      </c>
      <c r="AR17">
        <v>15.414437785688399</v>
      </c>
      <c r="AS17">
        <v>16.244055328352125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3.9717385714285705</v>
      </c>
      <c r="AZ17">
        <v>4.6885148333333335</v>
      </c>
      <c r="BA17">
        <v>3.2089900846153845</v>
      </c>
      <c r="BB17">
        <v>2.6291100598591552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940.85744733462172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136.98764179968703</v>
      </c>
      <c r="L18">
        <v>10.00013035946297</v>
      </c>
      <c r="M18">
        <v>63.762721172317896</v>
      </c>
      <c r="N18">
        <v>52.832316741674312</v>
      </c>
      <c r="O18">
        <v>73.838714447889345</v>
      </c>
      <c r="P18">
        <v>31.092714687804879</v>
      </c>
      <c r="Q18">
        <v>4.6403888331303289</v>
      </c>
      <c r="R18">
        <v>19.087471995566816</v>
      </c>
      <c r="S18">
        <v>11.739492132796782</v>
      </c>
      <c r="T18">
        <v>1.4675437636363637</v>
      </c>
      <c r="U18">
        <v>49.859646706963737</v>
      </c>
      <c r="V18">
        <v>6.0502818576242614</v>
      </c>
      <c r="W18">
        <v>13.609761528557598</v>
      </c>
      <c r="X18">
        <v>62.738853763124737</v>
      </c>
      <c r="Y18">
        <v>0</v>
      </c>
      <c r="Z18">
        <v>2.7587148815454539</v>
      </c>
      <c r="AA18">
        <v>17.833711411392407</v>
      </c>
      <c r="AB18">
        <v>20.838172703041369</v>
      </c>
      <c r="AC18">
        <v>14.942499955784074</v>
      </c>
      <c r="AD18">
        <v>18.668921018643498</v>
      </c>
      <c r="AE18">
        <v>25.383271287089791</v>
      </c>
      <c r="AF18">
        <v>12.493896332588188</v>
      </c>
      <c r="AG18">
        <v>31.043604122851875</v>
      </c>
      <c r="AH18">
        <v>77.101257716171517</v>
      </c>
      <c r="AI18">
        <v>0</v>
      </c>
      <c r="AJ18">
        <v>0</v>
      </c>
      <c r="AK18">
        <v>29.286714120808625</v>
      </c>
      <c r="AL18">
        <v>55.950679440791731</v>
      </c>
      <c r="AM18">
        <v>0</v>
      </c>
      <c r="AN18">
        <v>6.3766249048744589E-2</v>
      </c>
      <c r="AO18">
        <v>4.1669284464</v>
      </c>
      <c r="AP18">
        <v>5.0943536686826842</v>
      </c>
      <c r="AQ18">
        <v>41.36642952626795</v>
      </c>
      <c r="AR18">
        <v>15.414437785688399</v>
      </c>
      <c r="AS18">
        <v>16.244055328352125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3.9717385714285705</v>
      </c>
      <c r="AZ18">
        <v>4.6885148333333335</v>
      </c>
      <c r="BA18">
        <v>3.2089900846153845</v>
      </c>
      <c r="BB18">
        <v>2.6291100598591552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940.85744733462172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136.98764179968703</v>
      </c>
      <c r="L19">
        <v>10.00013035946297</v>
      </c>
      <c r="M19">
        <v>63.762721172317896</v>
      </c>
      <c r="N19">
        <v>52.832316741674312</v>
      </c>
      <c r="O19">
        <v>73.838714447889345</v>
      </c>
      <c r="P19">
        <v>31.092714687804879</v>
      </c>
      <c r="Q19">
        <v>2.887365</v>
      </c>
      <c r="R19">
        <v>10.921611147540984</v>
      </c>
      <c r="S19">
        <v>6.7413520766129036</v>
      </c>
      <c r="T19">
        <v>0.80864656363636378</v>
      </c>
      <c r="U19">
        <v>49.859646706963737</v>
      </c>
      <c r="V19">
        <v>6.0502818576242614</v>
      </c>
      <c r="W19">
        <v>13.609761528557598</v>
      </c>
      <c r="X19">
        <v>62.738853763124737</v>
      </c>
      <c r="Y19">
        <v>0</v>
      </c>
      <c r="Z19">
        <v>2.7587148815454539</v>
      </c>
      <c r="AA19">
        <v>17.833711411392407</v>
      </c>
      <c r="AB19">
        <v>20.838172703041369</v>
      </c>
      <c r="AC19">
        <v>14.942499955784074</v>
      </c>
      <c r="AD19">
        <v>18.668921018643498</v>
      </c>
      <c r="AE19">
        <v>25.383271287089791</v>
      </c>
      <c r="AF19">
        <v>12.493896332588188</v>
      </c>
      <c r="AG19">
        <v>31.043604122851875</v>
      </c>
      <c r="AH19">
        <v>77.101257716171517</v>
      </c>
      <c r="AI19">
        <v>0</v>
      </c>
      <c r="AJ19">
        <v>0</v>
      </c>
      <c r="AK19">
        <v>29.286714120808625</v>
      </c>
      <c r="AL19">
        <v>55.950679440791731</v>
      </c>
      <c r="AM19">
        <v>0</v>
      </c>
      <c r="AN19">
        <v>6.3766249048744589E-2</v>
      </c>
      <c r="AO19">
        <v>4.1669284464</v>
      </c>
      <c r="AP19">
        <v>5.0943536686826842</v>
      </c>
      <c r="AQ19">
        <v>41.36642952626795</v>
      </c>
      <c r="AR19">
        <v>17.983510457155788</v>
      </c>
      <c r="AS19">
        <v>16.244055328352125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3.9717385714285705</v>
      </c>
      <c r="AZ19">
        <v>4.6885148333333335</v>
      </c>
      <c r="BA19">
        <v>3.2089900846153845</v>
      </c>
      <c r="BB19">
        <v>2.6291100598591552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927.85059806874926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136.98764179968703</v>
      </c>
      <c r="L20">
        <v>10.00013035946297</v>
      </c>
      <c r="M20">
        <v>63.762721172317896</v>
      </c>
      <c r="N20">
        <v>52.832316741674312</v>
      </c>
      <c r="O20">
        <v>73.838714447889345</v>
      </c>
      <c r="P20">
        <v>31.092714687804879</v>
      </c>
      <c r="Q20">
        <v>2.887365</v>
      </c>
      <c r="R20">
        <v>10.921611147540984</v>
      </c>
      <c r="S20">
        <v>6.7413520766129036</v>
      </c>
      <c r="T20">
        <v>0.80864656363636378</v>
      </c>
      <c r="U20">
        <v>49.859646706963737</v>
      </c>
      <c r="V20">
        <v>6.0502818576242614</v>
      </c>
      <c r="W20">
        <v>13.609761528557598</v>
      </c>
      <c r="X20">
        <v>62.738853763124737</v>
      </c>
      <c r="Y20">
        <v>0</v>
      </c>
      <c r="Z20">
        <v>2.7587148815454539</v>
      </c>
      <c r="AA20">
        <v>17.833711411392407</v>
      </c>
      <c r="AB20">
        <v>20.838172703041369</v>
      </c>
      <c r="AC20">
        <v>14.942499955784074</v>
      </c>
      <c r="AD20">
        <v>18.668921018643498</v>
      </c>
      <c r="AE20">
        <v>25.383271287089791</v>
      </c>
      <c r="AF20">
        <v>18.74084516068497</v>
      </c>
      <c r="AG20">
        <v>31.043604122851875</v>
      </c>
      <c r="AH20">
        <v>77.101257716171517</v>
      </c>
      <c r="AI20">
        <v>0</v>
      </c>
      <c r="AJ20">
        <v>0</v>
      </c>
      <c r="AK20">
        <v>29.286714120808625</v>
      </c>
      <c r="AL20">
        <v>55.950679440791731</v>
      </c>
      <c r="AM20">
        <v>0</v>
      </c>
      <c r="AN20">
        <v>6.3766249048744589E-2</v>
      </c>
      <c r="AO20">
        <v>4.1669284464</v>
      </c>
      <c r="AP20">
        <v>5.0943536686826842</v>
      </c>
      <c r="AQ20">
        <v>41.36642952626795</v>
      </c>
      <c r="AR20">
        <v>17.983510457155788</v>
      </c>
      <c r="AS20">
        <v>16.244055328352125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3.9717385714285705</v>
      </c>
      <c r="AZ20">
        <v>4.6885148333333335</v>
      </c>
      <c r="BA20">
        <v>3.2089900846153845</v>
      </c>
      <c r="BB20">
        <v>2.6291100598591552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934.09754689684598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136.98764179968703</v>
      </c>
      <c r="L21">
        <v>10.00013035946297</v>
      </c>
      <c r="M21">
        <v>63.762721172317896</v>
      </c>
      <c r="N21">
        <v>52.832316741674312</v>
      </c>
      <c r="O21">
        <v>73.838714447889345</v>
      </c>
      <c r="P21">
        <v>31.092714687804879</v>
      </c>
      <c r="Q21">
        <v>2.887365</v>
      </c>
      <c r="R21">
        <v>10.921611147540984</v>
      </c>
      <c r="S21">
        <v>6.7413520766129036</v>
      </c>
      <c r="T21">
        <v>0.80864656363636378</v>
      </c>
      <c r="U21">
        <v>49.859646706963737</v>
      </c>
      <c r="V21">
        <v>4.8186187800751883</v>
      </c>
      <c r="W21">
        <v>13.609761528557598</v>
      </c>
      <c r="X21">
        <v>62.738853763124737</v>
      </c>
      <c r="Y21">
        <v>0</v>
      </c>
      <c r="Z21">
        <v>2.7587148815454539</v>
      </c>
      <c r="AA21">
        <v>17.833711411392407</v>
      </c>
      <c r="AB21">
        <v>20.838172703041369</v>
      </c>
      <c r="AC21">
        <v>14.942499955784074</v>
      </c>
      <c r="AD21">
        <v>18.668921018643498</v>
      </c>
      <c r="AE21">
        <v>25.383271287089791</v>
      </c>
      <c r="AF21">
        <v>18.74084516068497</v>
      </c>
      <c r="AG21">
        <v>31.043604122851875</v>
      </c>
      <c r="AH21">
        <v>77.101257716171517</v>
      </c>
      <c r="AI21">
        <v>0</v>
      </c>
      <c r="AJ21">
        <v>0</v>
      </c>
      <c r="AK21">
        <v>29.286714120808625</v>
      </c>
      <c r="AL21">
        <v>55.950679440791731</v>
      </c>
      <c r="AM21">
        <v>0</v>
      </c>
      <c r="AN21">
        <v>6.3766249048744589E-2</v>
      </c>
      <c r="AO21">
        <v>4.1669284464</v>
      </c>
      <c r="AP21">
        <v>5.0943536686826842</v>
      </c>
      <c r="AQ21">
        <v>41.36642952626795</v>
      </c>
      <c r="AR21">
        <v>15.414437785688399</v>
      </c>
      <c r="AS21">
        <v>16.244055328352125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3.9717385714285705</v>
      </c>
      <c r="AZ21">
        <v>4.6885148333333335</v>
      </c>
      <c r="BA21">
        <v>3.2089900846153845</v>
      </c>
      <c r="BB21">
        <v>1.4495093485915493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929.11721043656189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136.98764179968703</v>
      </c>
      <c r="L22">
        <v>10.00013035946297</v>
      </c>
      <c r="M22">
        <v>63.762721172317896</v>
      </c>
      <c r="N22">
        <v>52.832316741674312</v>
      </c>
      <c r="O22">
        <v>73.838714447889345</v>
      </c>
      <c r="P22">
        <v>31.092714687804879</v>
      </c>
      <c r="Q22">
        <v>2.887365</v>
      </c>
      <c r="R22">
        <v>10.921611147540984</v>
      </c>
      <c r="S22">
        <v>6.7413520766129036</v>
      </c>
      <c r="T22">
        <v>0.80864656363636378</v>
      </c>
      <c r="U22">
        <v>49.859646706963737</v>
      </c>
      <c r="V22">
        <v>4.8186187800751883</v>
      </c>
      <c r="W22">
        <v>13.609761528557598</v>
      </c>
      <c r="X22">
        <v>62.738853763124737</v>
      </c>
      <c r="Y22">
        <v>0</v>
      </c>
      <c r="Z22">
        <v>2.7587148815454539</v>
      </c>
      <c r="AA22">
        <v>17.833711411392407</v>
      </c>
      <c r="AB22">
        <v>20.838172703041369</v>
      </c>
      <c r="AC22">
        <v>14.942499955784074</v>
      </c>
      <c r="AD22">
        <v>18.668921018643498</v>
      </c>
      <c r="AE22">
        <v>25.383271287089791</v>
      </c>
      <c r="AF22">
        <v>18.74084516068497</v>
      </c>
      <c r="AG22">
        <v>31.043604122851875</v>
      </c>
      <c r="AH22">
        <v>77.101257716171517</v>
      </c>
      <c r="AI22">
        <v>0</v>
      </c>
      <c r="AJ22">
        <v>0</v>
      </c>
      <c r="AK22">
        <v>29.286714120808625</v>
      </c>
      <c r="AL22">
        <v>55.950679440791731</v>
      </c>
      <c r="AM22">
        <v>0</v>
      </c>
      <c r="AN22">
        <v>6.3766249048744589E-2</v>
      </c>
      <c r="AO22">
        <v>4.1669284464</v>
      </c>
      <c r="AP22">
        <v>5.0943536686826842</v>
      </c>
      <c r="AQ22">
        <v>41.36642952626795</v>
      </c>
      <c r="AR22">
        <v>15.414437785688399</v>
      </c>
      <c r="AS22">
        <v>16.244055328352125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3.9717385714285705</v>
      </c>
      <c r="AZ22">
        <v>4.6885148333333335</v>
      </c>
      <c r="BA22">
        <v>3.2089900846153845</v>
      </c>
      <c r="BB22">
        <v>1.4495093485915493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929.11721043656189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136.98764179968703</v>
      </c>
      <c r="L23">
        <v>10.00013035946297</v>
      </c>
      <c r="M23">
        <v>63.762721172317896</v>
      </c>
      <c r="N23">
        <v>52.832316741674312</v>
      </c>
      <c r="O23">
        <v>73.838714447889345</v>
      </c>
      <c r="P23">
        <v>31.092714687804879</v>
      </c>
      <c r="Q23">
        <v>2.887365</v>
      </c>
      <c r="R23">
        <v>10.921611147540984</v>
      </c>
      <c r="S23">
        <v>6.7413520766129036</v>
      </c>
      <c r="T23">
        <v>0.80864656363636378</v>
      </c>
      <c r="U23">
        <v>49.859646706963737</v>
      </c>
      <c r="V23">
        <v>4.8186187800751883</v>
      </c>
      <c r="W23">
        <v>13.609761528557598</v>
      </c>
      <c r="X23">
        <v>62.738853763124737</v>
      </c>
      <c r="Y23">
        <v>0</v>
      </c>
      <c r="Z23">
        <v>2.7587148815454539</v>
      </c>
      <c r="AA23">
        <v>17.833711411392407</v>
      </c>
      <c r="AB23">
        <v>20.838172703041369</v>
      </c>
      <c r="AC23">
        <v>14.942499955784074</v>
      </c>
      <c r="AD23">
        <v>18.668921018643498</v>
      </c>
      <c r="AE23">
        <v>25.383271287089791</v>
      </c>
      <c r="AF23">
        <v>18.74084516068497</v>
      </c>
      <c r="AG23">
        <v>31.043604122851875</v>
      </c>
      <c r="AH23">
        <v>77.101257716171517</v>
      </c>
      <c r="AI23">
        <v>1.832655202818217</v>
      </c>
      <c r="AJ23">
        <v>0</v>
      </c>
      <c r="AK23">
        <v>29.286714120808625</v>
      </c>
      <c r="AL23">
        <v>55.950679440791731</v>
      </c>
      <c r="AM23">
        <v>0</v>
      </c>
      <c r="AN23">
        <v>6.3766249048744589E-2</v>
      </c>
      <c r="AO23">
        <v>4.0425426144000003</v>
      </c>
      <c r="AP23">
        <v>5.0943536686826842</v>
      </c>
      <c r="AQ23">
        <v>41.36642952626795</v>
      </c>
      <c r="AR23">
        <v>17.983510457155788</v>
      </c>
      <c r="AS23">
        <v>16.244055328352125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3.9717385714285705</v>
      </c>
      <c r="AZ23">
        <v>4.6885148333333335</v>
      </c>
      <c r="BA23">
        <v>3.2089900846153845</v>
      </c>
      <c r="BB23">
        <v>1.4495093485915493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933.39455247884757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136.98764179968703</v>
      </c>
      <c r="L24">
        <v>10.00013035946297</v>
      </c>
      <c r="M24">
        <v>63.762721172317896</v>
      </c>
      <c r="N24">
        <v>52.832316741674312</v>
      </c>
      <c r="O24">
        <v>73.838714447889345</v>
      </c>
      <c r="P24">
        <v>31.092714687804879</v>
      </c>
      <c r="Q24">
        <v>2.887365</v>
      </c>
      <c r="R24">
        <v>10.921611147540984</v>
      </c>
      <c r="S24">
        <v>6.7413520766129036</v>
      </c>
      <c r="T24">
        <v>0.80864656363636378</v>
      </c>
      <c r="U24">
        <v>49.859646706963737</v>
      </c>
      <c r="V24">
        <v>4.8186187800751883</v>
      </c>
      <c r="W24">
        <v>13.609761528557598</v>
      </c>
      <c r="X24">
        <v>62.738853763124737</v>
      </c>
      <c r="Y24">
        <v>0</v>
      </c>
      <c r="Z24">
        <v>2.7587148815454539</v>
      </c>
      <c r="AA24">
        <v>17.833711411392407</v>
      </c>
      <c r="AB24">
        <v>20.838172703041369</v>
      </c>
      <c r="AC24">
        <v>14.942499955784074</v>
      </c>
      <c r="AD24">
        <v>18.668921018643498</v>
      </c>
      <c r="AE24">
        <v>25.383271287089791</v>
      </c>
      <c r="AF24">
        <v>18.74084516068497</v>
      </c>
      <c r="AG24">
        <v>31.043604122851875</v>
      </c>
      <c r="AH24">
        <v>77.101257716171517</v>
      </c>
      <c r="AI24">
        <v>3.9271183553714057</v>
      </c>
      <c r="AJ24">
        <v>0</v>
      </c>
      <c r="AK24">
        <v>29.286714120808625</v>
      </c>
      <c r="AL24">
        <v>55.950679440791731</v>
      </c>
      <c r="AM24">
        <v>0</v>
      </c>
      <c r="AN24">
        <v>6.3766249048744589E-2</v>
      </c>
      <c r="AO24">
        <v>4.0425426144000003</v>
      </c>
      <c r="AP24">
        <v>5.0943536686826842</v>
      </c>
      <c r="AQ24">
        <v>41.36642952626795</v>
      </c>
      <c r="AR24">
        <v>17.983510457155788</v>
      </c>
      <c r="AS24">
        <v>16.244055328352125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3.9717385714285705</v>
      </c>
      <c r="AZ24">
        <v>4.6885148333333335</v>
      </c>
      <c r="BA24">
        <v>3.2089900846153845</v>
      </c>
      <c r="BB24">
        <v>1.4495093485915493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935.48901563140066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136.98764179968703</v>
      </c>
      <c r="L25">
        <v>10.00013035946297</v>
      </c>
      <c r="M25">
        <v>63.762721172317896</v>
      </c>
      <c r="N25">
        <v>52.832316741674312</v>
      </c>
      <c r="O25">
        <v>73.838714447889345</v>
      </c>
      <c r="P25">
        <v>31.092714687804879</v>
      </c>
      <c r="Q25">
        <v>2.887365</v>
      </c>
      <c r="R25">
        <v>10.921611147540984</v>
      </c>
      <c r="S25">
        <v>6.7413520766129036</v>
      </c>
      <c r="T25">
        <v>0.80864656363636378</v>
      </c>
      <c r="U25">
        <v>49.859646706963737</v>
      </c>
      <c r="V25">
        <v>4.8186187800751883</v>
      </c>
      <c r="W25">
        <v>13.609761528557598</v>
      </c>
      <c r="X25">
        <v>62.738853763124737</v>
      </c>
      <c r="Y25">
        <v>0</v>
      </c>
      <c r="Z25">
        <v>2.7587148815454539</v>
      </c>
      <c r="AA25">
        <v>17.833711411392407</v>
      </c>
      <c r="AB25">
        <v>20.838172703041369</v>
      </c>
      <c r="AC25">
        <v>14.942499955784074</v>
      </c>
      <c r="AD25">
        <v>18.668921018643498</v>
      </c>
      <c r="AE25">
        <v>25.383271287089791</v>
      </c>
      <c r="AF25">
        <v>18.74084516068497</v>
      </c>
      <c r="AG25">
        <v>31.043604122851875</v>
      </c>
      <c r="AH25">
        <v>77.101257716171517</v>
      </c>
      <c r="AI25">
        <v>5.2361576587196774</v>
      </c>
      <c r="AJ25">
        <v>0</v>
      </c>
      <c r="AK25">
        <v>29.286714120808625</v>
      </c>
      <c r="AL25">
        <v>55.950679440791731</v>
      </c>
      <c r="AM25">
        <v>0</v>
      </c>
      <c r="AN25">
        <v>6.3766249048744589E-2</v>
      </c>
      <c r="AO25">
        <v>4.0425426144000003</v>
      </c>
      <c r="AP25">
        <v>5.0943536686826842</v>
      </c>
      <c r="AQ25">
        <v>41.36642952626795</v>
      </c>
      <c r="AR25">
        <v>15.414437785688399</v>
      </c>
      <c r="AS25">
        <v>16.244055328352125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3.9717385714285705</v>
      </c>
      <c r="AZ25">
        <v>4.6885148333333335</v>
      </c>
      <c r="BA25">
        <v>3.2089900846153845</v>
      </c>
      <c r="BB25">
        <v>1.4495093485915493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934.22898226328152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136.98764179968703</v>
      </c>
      <c r="L26">
        <v>10.00013035946297</v>
      </c>
      <c r="M26">
        <v>63.762721172317896</v>
      </c>
      <c r="N26">
        <v>52.832316741674312</v>
      </c>
      <c r="O26">
        <v>73.838714447889345</v>
      </c>
      <c r="P26">
        <v>31.092714687804879</v>
      </c>
      <c r="Q26">
        <v>2.887365</v>
      </c>
      <c r="R26">
        <v>10.921611147540984</v>
      </c>
      <c r="S26">
        <v>6.7413520766129036</v>
      </c>
      <c r="T26">
        <v>0.80864656363636378</v>
      </c>
      <c r="U26">
        <v>49.859646706963737</v>
      </c>
      <c r="V26">
        <v>4.8186187800751883</v>
      </c>
      <c r="W26">
        <v>13.609761528557598</v>
      </c>
      <c r="X26">
        <v>62.738853763124737</v>
      </c>
      <c r="Y26">
        <v>0</v>
      </c>
      <c r="Z26">
        <v>2.7587148815454539</v>
      </c>
      <c r="AA26">
        <v>17.833711411392407</v>
      </c>
      <c r="AB26">
        <v>20.838172703041369</v>
      </c>
      <c r="AC26">
        <v>14.942499955784074</v>
      </c>
      <c r="AD26">
        <v>18.668921018643498</v>
      </c>
      <c r="AE26">
        <v>25.383271287089791</v>
      </c>
      <c r="AF26">
        <v>18.74084516068497</v>
      </c>
      <c r="AG26">
        <v>31.043604122851875</v>
      </c>
      <c r="AH26">
        <v>77.101257716171517</v>
      </c>
      <c r="AI26">
        <v>33.626603516157758</v>
      </c>
      <c r="AJ26">
        <v>0</v>
      </c>
      <c r="AK26">
        <v>29.286714120808625</v>
      </c>
      <c r="AL26">
        <v>55.950679440791731</v>
      </c>
      <c r="AM26">
        <v>0</v>
      </c>
      <c r="AN26">
        <v>6.3766249048744589E-2</v>
      </c>
      <c r="AO26">
        <v>4.0425426144000003</v>
      </c>
      <c r="AP26">
        <v>5.0943536686826842</v>
      </c>
      <c r="AQ26">
        <v>41.36642952626795</v>
      </c>
      <c r="AR26">
        <v>15.414437785688399</v>
      </c>
      <c r="AS26">
        <v>16.244055328352125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3.9717385714285705</v>
      </c>
      <c r="AZ26">
        <v>4.6885148333333335</v>
      </c>
      <c r="BA26">
        <v>3.2089900846153845</v>
      </c>
      <c r="BB26">
        <v>1.4495093485915493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962.61942812071948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136.98764179968703</v>
      </c>
      <c r="L27">
        <v>10.00013035946297</v>
      </c>
      <c r="M27">
        <v>63.762721172317896</v>
      </c>
      <c r="N27">
        <v>52.832316741674312</v>
      </c>
      <c r="O27">
        <v>73.838714447889345</v>
      </c>
      <c r="P27">
        <v>31.092714687804879</v>
      </c>
      <c r="Q27">
        <v>2.887365</v>
      </c>
      <c r="R27">
        <v>10.921611147540984</v>
      </c>
      <c r="S27">
        <v>6.7413520766129036</v>
      </c>
      <c r="T27">
        <v>0.80864656363636378</v>
      </c>
      <c r="U27">
        <v>49.859646706963737</v>
      </c>
      <c r="V27">
        <v>4.8186187800751883</v>
      </c>
      <c r="W27">
        <v>13.609761528557598</v>
      </c>
      <c r="X27">
        <v>62.738853763124737</v>
      </c>
      <c r="Y27">
        <v>0</v>
      </c>
      <c r="Z27">
        <v>5.5174293239090888</v>
      </c>
      <c r="AA27">
        <v>17.833711411392407</v>
      </c>
      <c r="AB27">
        <v>20.838172703041369</v>
      </c>
      <c r="AC27">
        <v>14.942499955784074</v>
      </c>
      <c r="AD27">
        <v>18.668921018643498</v>
      </c>
      <c r="AE27">
        <v>25.383271287089791</v>
      </c>
      <c r="AF27">
        <v>24.98779398878175</v>
      </c>
      <c r="AG27">
        <v>31.043604122851875</v>
      </c>
      <c r="AH27">
        <v>77.101257716171517</v>
      </c>
      <c r="AI27">
        <v>33.626603516157758</v>
      </c>
      <c r="AJ27">
        <v>0</v>
      </c>
      <c r="AK27">
        <v>29.286714120808625</v>
      </c>
      <c r="AL27">
        <v>55.950679440791731</v>
      </c>
      <c r="AM27">
        <v>0</v>
      </c>
      <c r="AN27">
        <v>6.3766249048744589E-2</v>
      </c>
      <c r="AO27">
        <v>4.0425426144000003</v>
      </c>
      <c r="AP27">
        <v>5.0943536686826842</v>
      </c>
      <c r="AQ27">
        <v>41.36642952626795</v>
      </c>
      <c r="AR27">
        <v>15.414437785688399</v>
      </c>
      <c r="AS27">
        <v>16.244055328352125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3.9717385714285705</v>
      </c>
      <c r="AZ27">
        <v>4.6885148333333335</v>
      </c>
      <c r="BA27">
        <v>3.2089900846153845</v>
      </c>
      <c r="BB27">
        <v>1.4495093485915493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971.62509139117992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136.98764179968703</v>
      </c>
      <c r="L28">
        <v>10.00013035946297</v>
      </c>
      <c r="M28">
        <v>63.762721172317896</v>
      </c>
      <c r="N28">
        <v>52.832316741674312</v>
      </c>
      <c r="O28">
        <v>73.838714447889345</v>
      </c>
      <c r="P28">
        <v>31.092714687804879</v>
      </c>
      <c r="Q28">
        <v>2.887365</v>
      </c>
      <c r="R28">
        <v>10.921611147540984</v>
      </c>
      <c r="S28">
        <v>6.7413520766129036</v>
      </c>
      <c r="T28">
        <v>0.80864656363636378</v>
      </c>
      <c r="U28">
        <v>49.859646706963737</v>
      </c>
      <c r="V28">
        <v>4.8186187800751883</v>
      </c>
      <c r="W28">
        <v>13.609761528557598</v>
      </c>
      <c r="X28">
        <v>62.738853763124737</v>
      </c>
      <c r="Y28">
        <v>0</v>
      </c>
      <c r="Z28">
        <v>5.5174293239090888</v>
      </c>
      <c r="AA28">
        <v>17.833711411392407</v>
      </c>
      <c r="AB28">
        <v>20.838172703041369</v>
      </c>
      <c r="AC28">
        <v>14.942499955784074</v>
      </c>
      <c r="AD28">
        <v>18.668921018643498</v>
      </c>
      <c r="AE28">
        <v>25.383271287089791</v>
      </c>
      <c r="AF28">
        <v>24.98779398878175</v>
      </c>
      <c r="AG28">
        <v>31.043604122851875</v>
      </c>
      <c r="AH28">
        <v>77.101257716171517</v>
      </c>
      <c r="AI28">
        <v>33.626603516157758</v>
      </c>
      <c r="AJ28">
        <v>0</v>
      </c>
      <c r="AK28">
        <v>29.286714120808625</v>
      </c>
      <c r="AL28">
        <v>55.950679440791731</v>
      </c>
      <c r="AM28">
        <v>0</v>
      </c>
      <c r="AN28">
        <v>6.3766249048744589E-2</v>
      </c>
      <c r="AO28">
        <v>4.0425426144000003</v>
      </c>
      <c r="AP28">
        <v>5.0943536686826842</v>
      </c>
      <c r="AQ28">
        <v>41.36642952626795</v>
      </c>
      <c r="AR28">
        <v>15.414437785688399</v>
      </c>
      <c r="AS28">
        <v>16.244055328352125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3.9717385714285705</v>
      </c>
      <c r="AZ28">
        <v>4.6885148333333335</v>
      </c>
      <c r="BA28">
        <v>3.2089900846153845</v>
      </c>
      <c r="BB28">
        <v>1.4495093485915493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971.62509139117992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136.98764179968703</v>
      </c>
      <c r="L29">
        <v>10.00013035946297</v>
      </c>
      <c r="M29">
        <v>63.762721172317896</v>
      </c>
      <c r="N29">
        <v>52.832316741674312</v>
      </c>
      <c r="O29">
        <v>73.838714447889345</v>
      </c>
      <c r="P29">
        <v>31.092714687804879</v>
      </c>
      <c r="Q29">
        <v>2.887365</v>
      </c>
      <c r="R29">
        <v>10.921611147540984</v>
      </c>
      <c r="S29">
        <v>6.7413520766129036</v>
      </c>
      <c r="T29">
        <v>0.80864656363636378</v>
      </c>
      <c r="U29">
        <v>49.500591624588843</v>
      </c>
      <c r="V29">
        <v>4.8186187800751883</v>
      </c>
      <c r="W29">
        <v>13.609761528557598</v>
      </c>
      <c r="X29">
        <v>62.738853763124737</v>
      </c>
      <c r="Y29">
        <v>0</v>
      </c>
      <c r="Z29">
        <v>5.5174293239090888</v>
      </c>
      <c r="AA29">
        <v>17.833711411392407</v>
      </c>
      <c r="AB29">
        <v>20.838172703041369</v>
      </c>
      <c r="AC29">
        <v>14.942499955784074</v>
      </c>
      <c r="AD29">
        <v>18.668921018643498</v>
      </c>
      <c r="AE29">
        <v>25.383271287089791</v>
      </c>
      <c r="AF29">
        <v>24.98779398878175</v>
      </c>
      <c r="AG29">
        <v>31.043604122851875</v>
      </c>
      <c r="AH29">
        <v>77.101257716171517</v>
      </c>
      <c r="AI29">
        <v>33.626603516157758</v>
      </c>
      <c r="AJ29">
        <v>0</v>
      </c>
      <c r="AK29">
        <v>29.286714120808625</v>
      </c>
      <c r="AL29">
        <v>55.950679440791731</v>
      </c>
      <c r="AM29">
        <v>0</v>
      </c>
      <c r="AN29">
        <v>6.3766249048744589E-2</v>
      </c>
      <c r="AO29">
        <v>3.9554720928</v>
      </c>
      <c r="AP29">
        <v>5.0943536686826842</v>
      </c>
      <c r="AQ29">
        <v>41.36642952626795</v>
      </c>
      <c r="AR29">
        <v>15.414437785688399</v>
      </c>
      <c r="AS29">
        <v>16.244055328352125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3.9717385714285705</v>
      </c>
      <c r="AZ29">
        <v>4.6885148333333335</v>
      </c>
      <c r="BA29">
        <v>3.2089900846153845</v>
      </c>
      <c r="BB29">
        <v>1.4495093485915493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971.17896578720524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136.98764179968703</v>
      </c>
      <c r="L30">
        <v>10.00013035946297</v>
      </c>
      <c r="M30">
        <v>63.762721172317896</v>
      </c>
      <c r="N30">
        <v>52.832316741674312</v>
      </c>
      <c r="O30">
        <v>73.838714447889345</v>
      </c>
      <c r="P30">
        <v>31.092714687804879</v>
      </c>
      <c r="Q30">
        <v>2.887365</v>
      </c>
      <c r="R30">
        <v>10.921611147540984</v>
      </c>
      <c r="S30">
        <v>6.7413520766129036</v>
      </c>
      <c r="T30">
        <v>0.80864656363636378</v>
      </c>
      <c r="U30">
        <v>49.500591624588843</v>
      </c>
      <c r="V30">
        <v>4.8190162971086741</v>
      </c>
      <c r="W30">
        <v>13.609761528557598</v>
      </c>
      <c r="X30">
        <v>62.738853763124737</v>
      </c>
      <c r="Y30">
        <v>0</v>
      </c>
      <c r="Z30">
        <v>5.5174293239090888</v>
      </c>
      <c r="AA30">
        <v>17.833711411392407</v>
      </c>
      <c r="AB30">
        <v>20.838172703041369</v>
      </c>
      <c r="AC30">
        <v>14.942499955784074</v>
      </c>
      <c r="AD30">
        <v>18.668921018643498</v>
      </c>
      <c r="AE30">
        <v>25.383271287089791</v>
      </c>
      <c r="AF30">
        <v>24.98779398878175</v>
      </c>
      <c r="AG30">
        <v>31.043604122851875</v>
      </c>
      <c r="AH30">
        <v>77.101257716171517</v>
      </c>
      <c r="AI30">
        <v>25.219952525786667</v>
      </c>
      <c r="AJ30">
        <v>0</v>
      </c>
      <c r="AK30">
        <v>29.286714120808625</v>
      </c>
      <c r="AL30">
        <v>55.950679440791731</v>
      </c>
      <c r="AM30">
        <v>0</v>
      </c>
      <c r="AN30">
        <v>6.3766249048744589E-2</v>
      </c>
      <c r="AO30">
        <v>3.8435248439999996</v>
      </c>
      <c r="AP30">
        <v>5.0943536686826842</v>
      </c>
      <c r="AQ30">
        <v>41.36642952626795</v>
      </c>
      <c r="AR30">
        <v>15.414437785688399</v>
      </c>
      <c r="AS30">
        <v>16.244055328352125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3.9717385714285705</v>
      </c>
      <c r="AZ30">
        <v>4.6885148333333335</v>
      </c>
      <c r="BA30">
        <v>3.2089900846153845</v>
      </c>
      <c r="BB30">
        <v>1.4495093485915493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962.66076506506738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136.98764179968703</v>
      </c>
      <c r="L31">
        <v>10.00013035946297</v>
      </c>
      <c r="M31">
        <v>34.68021479850978</v>
      </c>
      <c r="N31">
        <v>28.902335691489355</v>
      </c>
      <c r="O31">
        <v>40.45955516329402</v>
      </c>
      <c r="P31">
        <v>17.341704462925851</v>
      </c>
      <c r="Q31">
        <v>2.887365</v>
      </c>
      <c r="R31">
        <v>10.921611147540984</v>
      </c>
      <c r="S31">
        <v>6.7413520766129036</v>
      </c>
      <c r="T31">
        <v>0.80864656363636378</v>
      </c>
      <c r="U31">
        <v>49.500591624588843</v>
      </c>
      <c r="V31">
        <v>4.8190162971086741</v>
      </c>
      <c r="W31">
        <v>7.7085541829414108</v>
      </c>
      <c r="X31">
        <v>34.677941554703835</v>
      </c>
      <c r="Y31">
        <v>0</v>
      </c>
      <c r="Z31">
        <v>5.5174293239090888</v>
      </c>
      <c r="AA31">
        <v>17.833711411392407</v>
      </c>
      <c r="AB31">
        <v>20.838172703041369</v>
      </c>
      <c r="AC31">
        <v>14.942499955784074</v>
      </c>
      <c r="AD31">
        <v>18.668921018643498</v>
      </c>
      <c r="AE31">
        <v>25.383271287089791</v>
      </c>
      <c r="AF31">
        <v>24.98779398878175</v>
      </c>
      <c r="AG31">
        <v>31.043604122851875</v>
      </c>
      <c r="AH31">
        <v>77.101257716171517</v>
      </c>
      <c r="AI31">
        <v>33.626603516157758</v>
      </c>
      <c r="AJ31">
        <v>0</v>
      </c>
      <c r="AK31">
        <v>29.286714120808625</v>
      </c>
      <c r="AL31">
        <v>55.950679440791731</v>
      </c>
      <c r="AM31">
        <v>0</v>
      </c>
      <c r="AN31">
        <v>6.3766249048744589E-2</v>
      </c>
      <c r="AO31">
        <v>3.8186476776000005</v>
      </c>
      <c r="AP31">
        <v>5.0943536686826842</v>
      </c>
      <c r="AQ31">
        <v>41.36642952626795</v>
      </c>
      <c r="AR31">
        <v>15.414437785688399</v>
      </c>
      <c r="AS31">
        <v>16.244055328352125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3.9717385714285705</v>
      </c>
      <c r="AZ31">
        <v>4.6885148333333335</v>
      </c>
      <c r="BA31">
        <v>3.2089900846153845</v>
      </c>
      <c r="BB31">
        <v>1.4495093485915493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836.93776240153397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136.98764179968703</v>
      </c>
      <c r="L32">
        <v>10.00013035946297</v>
      </c>
      <c r="M32">
        <v>34.68021479850978</v>
      </c>
      <c r="N32">
        <v>28.902335691489355</v>
      </c>
      <c r="O32">
        <v>40.45955516329402</v>
      </c>
      <c r="P32">
        <v>17.341704462925851</v>
      </c>
      <c r="Q32">
        <v>2.887365</v>
      </c>
      <c r="R32">
        <v>10.921611147540984</v>
      </c>
      <c r="S32">
        <v>6.7413520766129036</v>
      </c>
      <c r="T32">
        <v>0.80864656363636378</v>
      </c>
      <c r="U32">
        <v>49.500591624588843</v>
      </c>
      <c r="V32">
        <v>4.8190162971086741</v>
      </c>
      <c r="W32">
        <v>7.7085541829414108</v>
      </c>
      <c r="X32">
        <v>34.677941554703835</v>
      </c>
      <c r="Y32">
        <v>0</v>
      </c>
      <c r="Z32">
        <v>5.5174293239090888</v>
      </c>
      <c r="AA32">
        <v>17.833711411392407</v>
      </c>
      <c r="AB32">
        <v>20.838172703041369</v>
      </c>
      <c r="AC32">
        <v>14.942499955784074</v>
      </c>
      <c r="AD32">
        <v>18.668921018643498</v>
      </c>
      <c r="AE32">
        <v>25.383271287089791</v>
      </c>
      <c r="AF32">
        <v>24.98779398878175</v>
      </c>
      <c r="AG32">
        <v>31.043604122851875</v>
      </c>
      <c r="AH32">
        <v>77.101257716171517</v>
      </c>
      <c r="AI32">
        <v>3.2725982583706776</v>
      </c>
      <c r="AJ32">
        <v>0</v>
      </c>
      <c r="AK32">
        <v>29.286714120808625</v>
      </c>
      <c r="AL32">
        <v>55.950679440791731</v>
      </c>
      <c r="AM32">
        <v>0</v>
      </c>
      <c r="AN32">
        <v>6.3766249048744589E-2</v>
      </c>
      <c r="AO32">
        <v>3.8186476776000005</v>
      </c>
      <c r="AP32">
        <v>5.0943536686826842</v>
      </c>
      <c r="AQ32">
        <v>41.36642952626795</v>
      </c>
      <c r="AR32">
        <v>15.414437785688399</v>
      </c>
      <c r="AS32">
        <v>16.244055328352125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3.9717385714285705</v>
      </c>
      <c r="AZ32">
        <v>4.6885148333333335</v>
      </c>
      <c r="BA32">
        <v>3.2089900846153845</v>
      </c>
      <c r="BB32">
        <v>1.4495093485915493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806.58375714374688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136.98764179968703</v>
      </c>
      <c r="L33">
        <v>10.00013035946297</v>
      </c>
      <c r="M33">
        <v>34.68021479850978</v>
      </c>
      <c r="N33">
        <v>28.902335691489355</v>
      </c>
      <c r="O33">
        <v>40.45955516329402</v>
      </c>
      <c r="P33">
        <v>17.341704462925851</v>
      </c>
      <c r="Q33">
        <v>2.887365</v>
      </c>
      <c r="R33">
        <v>10.921611147540984</v>
      </c>
      <c r="S33">
        <v>6.7413520766129036</v>
      </c>
      <c r="T33">
        <v>0.80864656363636378</v>
      </c>
      <c r="U33">
        <v>49.500591624588843</v>
      </c>
      <c r="V33">
        <v>4.8190162971086741</v>
      </c>
      <c r="W33">
        <v>7.7085541829414108</v>
      </c>
      <c r="X33">
        <v>34.677941554703835</v>
      </c>
      <c r="Y33">
        <v>0</v>
      </c>
      <c r="Z33">
        <v>5.5174293239090888</v>
      </c>
      <c r="AA33">
        <v>17.833711411392407</v>
      </c>
      <c r="AB33">
        <v>20.838172703041369</v>
      </c>
      <c r="AC33">
        <v>14.942499955784074</v>
      </c>
      <c r="AD33">
        <v>18.668921018643498</v>
      </c>
      <c r="AE33">
        <v>25.383271287089791</v>
      </c>
      <c r="AF33">
        <v>24.98779398878175</v>
      </c>
      <c r="AG33">
        <v>31.043604122851875</v>
      </c>
      <c r="AH33">
        <v>77.101257716171517</v>
      </c>
      <c r="AI33">
        <v>1.832655202818217</v>
      </c>
      <c r="AJ33">
        <v>0</v>
      </c>
      <c r="AK33">
        <v>29.286714120808625</v>
      </c>
      <c r="AL33">
        <v>55.950679440791731</v>
      </c>
      <c r="AM33">
        <v>0</v>
      </c>
      <c r="AN33">
        <v>6.3766249048744589E-2</v>
      </c>
      <c r="AO33">
        <v>3.7564547616000006</v>
      </c>
      <c r="AP33">
        <v>5.0943536686826842</v>
      </c>
      <c r="AQ33">
        <v>41.36642952626795</v>
      </c>
      <c r="AR33">
        <v>15.414437785688399</v>
      </c>
      <c r="AS33">
        <v>16.244055328352125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3.9717385714285705</v>
      </c>
      <c r="AZ33">
        <v>4.6885148333333335</v>
      </c>
      <c r="BA33">
        <v>3.2089900846153845</v>
      </c>
      <c r="BB33">
        <v>1.4495093485915493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805.08162117219467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136.98764179968703</v>
      </c>
      <c r="L34">
        <v>10.00013035946297</v>
      </c>
      <c r="M34">
        <v>34.68021479850978</v>
      </c>
      <c r="N34">
        <v>28.902335691489355</v>
      </c>
      <c r="O34">
        <v>40.45955516329402</v>
      </c>
      <c r="P34">
        <v>17.341704462925851</v>
      </c>
      <c r="Q34">
        <v>2.887365</v>
      </c>
      <c r="R34">
        <v>10.921611147540984</v>
      </c>
      <c r="S34">
        <v>6.7413520766129036</v>
      </c>
      <c r="T34">
        <v>0.80864656363636378</v>
      </c>
      <c r="U34">
        <v>49.500591624588843</v>
      </c>
      <c r="V34">
        <v>4.8190162971086741</v>
      </c>
      <c r="W34">
        <v>7.7097518812095034</v>
      </c>
      <c r="X34">
        <v>34.679537866220038</v>
      </c>
      <c r="Y34">
        <v>0</v>
      </c>
      <c r="Z34">
        <v>5.5174293239090888</v>
      </c>
      <c r="AA34">
        <v>17.833711411392407</v>
      </c>
      <c r="AB34">
        <v>20.838172703041369</v>
      </c>
      <c r="AC34">
        <v>14.942499955784074</v>
      </c>
      <c r="AD34">
        <v>18.668921018643498</v>
      </c>
      <c r="AE34">
        <v>25.383271287089791</v>
      </c>
      <c r="AF34">
        <v>24.98779398878175</v>
      </c>
      <c r="AG34">
        <v>31.043604122851875</v>
      </c>
      <c r="AH34">
        <v>77.101257716171517</v>
      </c>
      <c r="AI34">
        <v>1.832655202818217</v>
      </c>
      <c r="AJ34">
        <v>0</v>
      </c>
      <c r="AK34">
        <v>29.286714120808625</v>
      </c>
      <c r="AL34">
        <v>55.950679440791731</v>
      </c>
      <c r="AM34">
        <v>0</v>
      </c>
      <c r="AN34">
        <v>6.3766249048744589E-2</v>
      </c>
      <c r="AO34">
        <v>3.7564547616000006</v>
      </c>
      <c r="AP34">
        <v>5.0943536686826842</v>
      </c>
      <c r="AQ34">
        <v>41.36642952626795</v>
      </c>
      <c r="AR34">
        <v>15.414437785688399</v>
      </c>
      <c r="AS34">
        <v>16.244055328352125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3.9717385714285705</v>
      </c>
      <c r="AZ34">
        <v>4.6885148333333335</v>
      </c>
      <c r="BA34">
        <v>3.2089900846153845</v>
      </c>
      <c r="BB34">
        <v>1.4495093485915493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805.08441518197901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136.98764179968703</v>
      </c>
      <c r="L35">
        <v>10.00013035946297</v>
      </c>
      <c r="M35">
        <v>34.68021479850978</v>
      </c>
      <c r="N35">
        <v>28.902335691489355</v>
      </c>
      <c r="O35">
        <v>40.45955516329402</v>
      </c>
      <c r="P35">
        <v>17.341704462925851</v>
      </c>
      <c r="Q35">
        <v>2.887365</v>
      </c>
      <c r="R35">
        <v>10.921611147540984</v>
      </c>
      <c r="S35">
        <v>6.7413520766129036</v>
      </c>
      <c r="T35">
        <v>0.80864656363636378</v>
      </c>
      <c r="U35">
        <v>49.500591624588843</v>
      </c>
      <c r="V35">
        <v>4.8190162971086741</v>
      </c>
      <c r="W35">
        <v>7.7017009756097563</v>
      </c>
      <c r="X35">
        <v>34.679537866220038</v>
      </c>
      <c r="Y35">
        <v>0</v>
      </c>
      <c r="Z35">
        <v>5.5174293239090888</v>
      </c>
      <c r="AA35">
        <v>17.833711411392407</v>
      </c>
      <c r="AB35">
        <v>20.838172703041369</v>
      </c>
      <c r="AC35">
        <v>14.942499955784074</v>
      </c>
      <c r="AD35">
        <v>18.668921018643498</v>
      </c>
      <c r="AE35">
        <v>25.383271287089791</v>
      </c>
      <c r="AF35">
        <v>24.98779398878175</v>
      </c>
      <c r="AG35">
        <v>31.043604122851875</v>
      </c>
      <c r="AH35">
        <v>77.101257716171517</v>
      </c>
      <c r="AI35">
        <v>1.832655202818217</v>
      </c>
      <c r="AJ35">
        <v>0</v>
      </c>
      <c r="AK35">
        <v>29.286714120808625</v>
      </c>
      <c r="AL35">
        <v>55.950679440791731</v>
      </c>
      <c r="AM35">
        <v>0</v>
      </c>
      <c r="AN35">
        <v>6.3766249048744589E-2</v>
      </c>
      <c r="AO35">
        <v>3.7564547616000006</v>
      </c>
      <c r="AP35">
        <v>2.4387863167357082</v>
      </c>
      <c r="AQ35">
        <v>41.36642952626795</v>
      </c>
      <c r="AR35">
        <v>15.414437785688399</v>
      </c>
      <c r="AS35">
        <v>16.244055328352125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3.9717385714285705</v>
      </c>
      <c r="AZ35">
        <v>4.6885148333333335</v>
      </c>
      <c r="BA35">
        <v>3.2089900846153845</v>
      </c>
      <c r="BB35">
        <v>1.4495093485915493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802.42079692443212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136.98764179968703</v>
      </c>
      <c r="L36">
        <v>10.00013035946297</v>
      </c>
      <c r="M36">
        <v>34.68021479850978</v>
      </c>
      <c r="N36">
        <v>28.902335691489355</v>
      </c>
      <c r="O36">
        <v>40.45955516329402</v>
      </c>
      <c r="P36">
        <v>17.341704462925851</v>
      </c>
      <c r="Q36">
        <v>2.887365</v>
      </c>
      <c r="R36">
        <v>10.921611147540984</v>
      </c>
      <c r="S36">
        <v>6.7413520766129036</v>
      </c>
      <c r="T36">
        <v>0.80864656363636378</v>
      </c>
      <c r="U36">
        <v>49.500591624588843</v>
      </c>
      <c r="V36">
        <v>4.8190162971086741</v>
      </c>
      <c r="W36">
        <v>7.7017009756097563</v>
      </c>
      <c r="X36">
        <v>34.679537866220038</v>
      </c>
      <c r="Y36">
        <v>0</v>
      </c>
      <c r="Z36">
        <v>5.5174293239090888</v>
      </c>
      <c r="AA36">
        <v>17.833711411392407</v>
      </c>
      <c r="AB36">
        <v>20.838172703041369</v>
      </c>
      <c r="AC36">
        <v>14.942499955784074</v>
      </c>
      <c r="AD36">
        <v>18.668921018643498</v>
      </c>
      <c r="AE36">
        <v>25.383271287089791</v>
      </c>
      <c r="AF36">
        <v>24.98779398878175</v>
      </c>
      <c r="AG36">
        <v>31.043604122851875</v>
      </c>
      <c r="AH36">
        <v>77.101257716171517</v>
      </c>
      <c r="AI36">
        <v>1.832655202818217</v>
      </c>
      <c r="AJ36">
        <v>0</v>
      </c>
      <c r="AK36">
        <v>29.286714120808625</v>
      </c>
      <c r="AL36">
        <v>55.950679440791731</v>
      </c>
      <c r="AM36">
        <v>0</v>
      </c>
      <c r="AN36">
        <v>6.3766249048744589E-2</v>
      </c>
      <c r="AO36">
        <v>3.8186476776000005</v>
      </c>
      <c r="AP36">
        <v>2.4387863167357082</v>
      </c>
      <c r="AQ36">
        <v>41.36642952626795</v>
      </c>
      <c r="AR36">
        <v>15.414437785688399</v>
      </c>
      <c r="AS36">
        <v>16.244055328352125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3.9717385714285705</v>
      </c>
      <c r="AZ36">
        <v>4.6885148333333335</v>
      </c>
      <c r="BA36">
        <v>3.2089900846153845</v>
      </c>
      <c r="BB36">
        <v>1.4495093485915493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802.48298984043208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136.98764179968703</v>
      </c>
      <c r="L37">
        <v>10.00013035946297</v>
      </c>
      <c r="M37">
        <v>34.68021479850978</v>
      </c>
      <c r="N37">
        <v>28.902335691489355</v>
      </c>
      <c r="O37">
        <v>40.45955516329402</v>
      </c>
      <c r="P37">
        <v>17.341704462925851</v>
      </c>
      <c r="Q37">
        <v>2.887365</v>
      </c>
      <c r="R37">
        <v>10.921611147540984</v>
      </c>
      <c r="S37">
        <v>6.7413520766129036</v>
      </c>
      <c r="T37">
        <v>0.80864656363636378</v>
      </c>
      <c r="U37">
        <v>49.500591624588843</v>
      </c>
      <c r="V37">
        <v>4.8190162971086741</v>
      </c>
      <c r="W37">
        <v>7.7017009756097563</v>
      </c>
      <c r="X37">
        <v>34.708401431789262</v>
      </c>
      <c r="Y37">
        <v>0</v>
      </c>
      <c r="Z37">
        <v>5.5174293239090888</v>
      </c>
      <c r="AA37">
        <v>11.889141087341775</v>
      </c>
      <c r="AB37">
        <v>20.838172703041369</v>
      </c>
      <c r="AC37">
        <v>9.9516274651992429</v>
      </c>
      <c r="AD37">
        <v>18.668921018643498</v>
      </c>
      <c r="AE37">
        <v>25.383271287089791</v>
      </c>
      <c r="AF37">
        <v>24.98779398878175</v>
      </c>
      <c r="AG37">
        <v>31.043604122851875</v>
      </c>
      <c r="AH37">
        <v>77.101257716171517</v>
      </c>
      <c r="AI37">
        <v>1.832655202818217</v>
      </c>
      <c r="AJ37">
        <v>0</v>
      </c>
      <c r="AK37">
        <v>29.286714120808625</v>
      </c>
      <c r="AL37">
        <v>55.950679440791731</v>
      </c>
      <c r="AM37">
        <v>0</v>
      </c>
      <c r="AN37">
        <v>6.3766249048744589E-2</v>
      </c>
      <c r="AO37">
        <v>3.8062090944000007</v>
      </c>
      <c r="AP37">
        <v>2.4387863167357082</v>
      </c>
      <c r="AQ37">
        <v>41.36642952626795</v>
      </c>
      <c r="AR37">
        <v>15.414437785688399</v>
      </c>
      <c r="AS37">
        <v>16.244055328352125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3.9717385714285705</v>
      </c>
      <c r="AZ37">
        <v>4.6885148333333335</v>
      </c>
      <c r="BA37">
        <v>3.2089900846153845</v>
      </c>
      <c r="BB37">
        <v>1.4495093485915493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791.56397200816582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136.98764179968703</v>
      </c>
      <c r="L38">
        <v>10.00013035946297</v>
      </c>
      <c r="M38">
        <v>34.68021479850978</v>
      </c>
      <c r="N38">
        <v>28.902335691489355</v>
      </c>
      <c r="O38">
        <v>40.45955516329402</v>
      </c>
      <c r="P38">
        <v>17.341704462925851</v>
      </c>
      <c r="Q38">
        <v>2.887365</v>
      </c>
      <c r="R38">
        <v>10.921611147540984</v>
      </c>
      <c r="S38">
        <v>6.7413520766129036</v>
      </c>
      <c r="T38">
        <v>0.80864656363636378</v>
      </c>
      <c r="U38">
        <v>49.500591624588843</v>
      </c>
      <c r="V38">
        <v>4.8190162971086741</v>
      </c>
      <c r="W38">
        <v>7.7017009756097563</v>
      </c>
      <c r="X38">
        <v>34.708401431789262</v>
      </c>
      <c r="Y38">
        <v>0</v>
      </c>
      <c r="Z38">
        <v>5.5174293239090888</v>
      </c>
      <c r="AA38">
        <v>11.889141087341775</v>
      </c>
      <c r="AB38">
        <v>20.838172703041369</v>
      </c>
      <c r="AC38">
        <v>9.9516274651992429</v>
      </c>
      <c r="AD38">
        <v>18.668921018643498</v>
      </c>
      <c r="AE38">
        <v>25.383271287089791</v>
      </c>
      <c r="AF38">
        <v>24.98779398878175</v>
      </c>
      <c r="AG38">
        <v>31.043604122851875</v>
      </c>
      <c r="AH38">
        <v>77.101257716171517</v>
      </c>
      <c r="AI38">
        <v>1.832655202818217</v>
      </c>
      <c r="AJ38">
        <v>0</v>
      </c>
      <c r="AK38">
        <v>29.286714120808625</v>
      </c>
      <c r="AL38">
        <v>55.950679440791731</v>
      </c>
      <c r="AM38">
        <v>0</v>
      </c>
      <c r="AN38">
        <v>6.3766249048744589E-2</v>
      </c>
      <c r="AO38">
        <v>3.8062090944000007</v>
      </c>
      <c r="AP38">
        <v>5.0943536686826842</v>
      </c>
      <c r="AQ38">
        <v>41.36642952626795</v>
      </c>
      <c r="AR38">
        <v>15.414437785688399</v>
      </c>
      <c r="AS38">
        <v>16.244055328352125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3.9717385714285705</v>
      </c>
      <c r="AZ38">
        <v>4.6885148333333335</v>
      </c>
      <c r="BA38">
        <v>3.2089900846153845</v>
      </c>
      <c r="BB38">
        <v>1.4495093485915493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794.21953936011278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136.98764179968703</v>
      </c>
      <c r="L39">
        <v>10.00013035946297</v>
      </c>
      <c r="M39">
        <v>34.68021479850978</v>
      </c>
      <c r="N39">
        <v>28.902335691489355</v>
      </c>
      <c r="O39">
        <v>40.45955516329402</v>
      </c>
      <c r="P39">
        <v>17.341704462925851</v>
      </c>
      <c r="Q39">
        <v>2.887365</v>
      </c>
      <c r="R39">
        <v>10.921611147540984</v>
      </c>
      <c r="S39">
        <v>6.7413520766129036</v>
      </c>
      <c r="T39">
        <v>0.80864656363636378</v>
      </c>
      <c r="U39">
        <v>49.500591624588843</v>
      </c>
      <c r="V39">
        <v>4.8190162971086741</v>
      </c>
      <c r="W39">
        <v>7.7017009756097563</v>
      </c>
      <c r="X39">
        <v>34.708401431789262</v>
      </c>
      <c r="Y39">
        <v>0</v>
      </c>
      <c r="Z39">
        <v>5.5174293239090888</v>
      </c>
      <c r="AA39">
        <v>5.944570324050634</v>
      </c>
      <c r="AB39">
        <v>15.81845105140378</v>
      </c>
      <c r="AC39">
        <v>9.9516274651992429</v>
      </c>
      <c r="AD39">
        <v>18.668921018643498</v>
      </c>
      <c r="AE39">
        <v>25.383271287089791</v>
      </c>
      <c r="AF39">
        <v>24.98779398878175</v>
      </c>
      <c r="AG39">
        <v>31.043604122851875</v>
      </c>
      <c r="AH39">
        <v>77.101257716171517</v>
      </c>
      <c r="AI39">
        <v>1.832655202818217</v>
      </c>
      <c r="AJ39">
        <v>0</v>
      </c>
      <c r="AK39">
        <v>29.286714120808625</v>
      </c>
      <c r="AL39">
        <v>55.950679440791731</v>
      </c>
      <c r="AM39">
        <v>0</v>
      </c>
      <c r="AN39">
        <v>6.3766249048744589E-2</v>
      </c>
      <c r="AO39">
        <v>3.9803492591999996</v>
      </c>
      <c r="AP39">
        <v>5.0943536686826842</v>
      </c>
      <c r="AQ39">
        <v>41.36642952626795</v>
      </c>
      <c r="AR39">
        <v>15.414437785688399</v>
      </c>
      <c r="AS39">
        <v>16.244055328352125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3.9717385714285705</v>
      </c>
      <c r="AZ39">
        <v>4.6885148333333335</v>
      </c>
      <c r="BA39">
        <v>3.2089900846153845</v>
      </c>
      <c r="BB39">
        <v>1.4495093485915493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783.42938710998419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136.98764179968703</v>
      </c>
      <c r="L40">
        <v>10.00013035946297</v>
      </c>
      <c r="M40">
        <v>34.68021479850978</v>
      </c>
      <c r="N40">
        <v>28.902335691489355</v>
      </c>
      <c r="O40">
        <v>40.45955516329402</v>
      </c>
      <c r="P40">
        <v>17.341704462925851</v>
      </c>
      <c r="Q40">
        <v>2.887365</v>
      </c>
      <c r="R40">
        <v>10.921611147540984</v>
      </c>
      <c r="S40">
        <v>6.7413520766129036</v>
      </c>
      <c r="T40">
        <v>0.80864656363636378</v>
      </c>
      <c r="U40">
        <v>49.500591624588843</v>
      </c>
      <c r="V40">
        <v>4.8190162971086741</v>
      </c>
      <c r="W40">
        <v>7.7017009756097563</v>
      </c>
      <c r="X40">
        <v>34.708401431789262</v>
      </c>
      <c r="Y40">
        <v>0</v>
      </c>
      <c r="Z40">
        <v>5.5174293239090888</v>
      </c>
      <c r="AA40">
        <v>5.944570324050634</v>
      </c>
      <c r="AB40">
        <v>15.81845105140378</v>
      </c>
      <c r="AC40">
        <v>9.9516274651992429</v>
      </c>
      <c r="AD40">
        <v>18.668921018643498</v>
      </c>
      <c r="AE40">
        <v>25.383271287089791</v>
      </c>
      <c r="AF40">
        <v>24.98779398878175</v>
      </c>
      <c r="AG40">
        <v>31.043604122851875</v>
      </c>
      <c r="AH40">
        <v>77.101257716171517</v>
      </c>
      <c r="AI40">
        <v>1.832655202818217</v>
      </c>
      <c r="AJ40">
        <v>0</v>
      </c>
      <c r="AK40">
        <v>29.286714120808625</v>
      </c>
      <c r="AL40">
        <v>55.950679440791731</v>
      </c>
      <c r="AM40">
        <v>0</v>
      </c>
      <c r="AN40">
        <v>6.3766249048744589E-2</v>
      </c>
      <c r="AO40">
        <v>3.9803492591999996</v>
      </c>
      <c r="AP40">
        <v>5.0943536686826842</v>
      </c>
      <c r="AQ40">
        <v>41.36642952626795</v>
      </c>
      <c r="AR40">
        <v>15.414437785688399</v>
      </c>
      <c r="AS40">
        <v>16.244055328352125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3.9717385714285705</v>
      </c>
      <c r="AZ40">
        <v>4.6885148333333335</v>
      </c>
      <c r="BA40">
        <v>3.2089900846153845</v>
      </c>
      <c r="BB40">
        <v>1.4495093485915493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783.42938710998419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136.98764179968703</v>
      </c>
      <c r="L41">
        <v>10.00013035946297</v>
      </c>
      <c r="M41">
        <v>34.68021479850978</v>
      </c>
      <c r="N41">
        <v>28.902335691489355</v>
      </c>
      <c r="O41">
        <v>40.45955516329402</v>
      </c>
      <c r="P41">
        <v>17.341704462925851</v>
      </c>
      <c r="Q41">
        <v>2.887365</v>
      </c>
      <c r="R41">
        <v>10.921611147540984</v>
      </c>
      <c r="S41">
        <v>6.7413520766129036</v>
      </c>
      <c r="T41">
        <v>0.80864656363636378</v>
      </c>
      <c r="U41">
        <v>49.500591624588843</v>
      </c>
      <c r="V41">
        <v>4.8190162971086741</v>
      </c>
      <c r="W41">
        <v>7.7017009756097563</v>
      </c>
      <c r="X41">
        <v>34.708401431789262</v>
      </c>
      <c r="Y41">
        <v>0</v>
      </c>
      <c r="Z41">
        <v>2.7587148815454539</v>
      </c>
      <c r="AA41">
        <v>5.944570324050634</v>
      </c>
      <c r="AB41">
        <v>15.81845105140378</v>
      </c>
      <c r="AC41">
        <v>9.9516274651992429</v>
      </c>
      <c r="AD41">
        <v>18.668921018643498</v>
      </c>
      <c r="AE41">
        <v>25.383271287089791</v>
      </c>
      <c r="AF41">
        <v>24.98779398878175</v>
      </c>
      <c r="AG41">
        <v>31.043604122851875</v>
      </c>
      <c r="AH41">
        <v>77.101257716171517</v>
      </c>
      <c r="AI41">
        <v>1.832655202818217</v>
      </c>
      <c r="AJ41">
        <v>0</v>
      </c>
      <c r="AK41">
        <v>29.286714120808625</v>
      </c>
      <c r="AL41">
        <v>55.950679440791731</v>
      </c>
      <c r="AM41">
        <v>0</v>
      </c>
      <c r="AN41">
        <v>6.3766249048744589E-2</v>
      </c>
      <c r="AO41">
        <v>3.9803492591999996</v>
      </c>
      <c r="AP41">
        <v>5.0943536686826842</v>
      </c>
      <c r="AQ41">
        <v>41.36642952626795</v>
      </c>
      <c r="AR41">
        <v>15.414437785688399</v>
      </c>
      <c r="AS41">
        <v>16.244055328352125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3.9717385714285705</v>
      </c>
      <c r="AZ41">
        <v>4.6885148333333335</v>
      </c>
      <c r="BA41">
        <v>3.2089900846153845</v>
      </c>
      <c r="BB41">
        <v>1.4495093485915493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780.67067266762047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136.98764179968703</v>
      </c>
      <c r="L42">
        <v>10.00013035946297</v>
      </c>
      <c r="M42">
        <v>34.68021479850978</v>
      </c>
      <c r="N42">
        <v>28.902335691489355</v>
      </c>
      <c r="O42">
        <v>40.45955516329402</v>
      </c>
      <c r="P42">
        <v>17.341704462925851</v>
      </c>
      <c r="Q42">
        <v>2.887365</v>
      </c>
      <c r="R42">
        <v>10.921611147540984</v>
      </c>
      <c r="S42">
        <v>6.7413520766129036</v>
      </c>
      <c r="T42">
        <v>0.80864656363636378</v>
      </c>
      <c r="U42">
        <v>49.500591624588843</v>
      </c>
      <c r="V42">
        <v>4.8190162971086741</v>
      </c>
      <c r="W42">
        <v>7.7017009756097563</v>
      </c>
      <c r="X42">
        <v>34.708401431789262</v>
      </c>
      <c r="Y42">
        <v>0</v>
      </c>
      <c r="Z42">
        <v>2.7587148815454539</v>
      </c>
      <c r="AA42">
        <v>5.944570324050634</v>
      </c>
      <c r="AB42">
        <v>15.81845105140378</v>
      </c>
      <c r="AC42">
        <v>9.9516274651992429</v>
      </c>
      <c r="AD42">
        <v>18.668921018643498</v>
      </c>
      <c r="AE42">
        <v>25.383271287089791</v>
      </c>
      <c r="AF42">
        <v>24.98779398878175</v>
      </c>
      <c r="AG42">
        <v>31.043604122851875</v>
      </c>
      <c r="AH42">
        <v>77.101257716171517</v>
      </c>
      <c r="AI42">
        <v>1.832655202818217</v>
      </c>
      <c r="AJ42">
        <v>0</v>
      </c>
      <c r="AK42">
        <v>29.286714120808625</v>
      </c>
      <c r="AL42">
        <v>55.950679440791731</v>
      </c>
      <c r="AM42">
        <v>0</v>
      </c>
      <c r="AN42">
        <v>6.3766249048744589E-2</v>
      </c>
      <c r="AO42">
        <v>3.9803492591999996</v>
      </c>
      <c r="AP42">
        <v>5.0943536686826842</v>
      </c>
      <c r="AQ42">
        <v>41.36642952626795</v>
      </c>
      <c r="AR42">
        <v>15.414437785688399</v>
      </c>
      <c r="AS42">
        <v>16.244055328352125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3.9717385714285705</v>
      </c>
      <c r="AZ42">
        <v>4.6885148333333335</v>
      </c>
      <c r="BA42">
        <v>3.2089900846153845</v>
      </c>
      <c r="BB42">
        <v>1.4495093485915493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780.67067266762047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136.98764179968703</v>
      </c>
      <c r="L43">
        <v>10.00013035946297</v>
      </c>
      <c r="M43">
        <v>34.68021479850978</v>
      </c>
      <c r="N43">
        <v>28.902335691489355</v>
      </c>
      <c r="O43">
        <v>40.45955516329402</v>
      </c>
      <c r="P43">
        <v>17.341704462925851</v>
      </c>
      <c r="Q43">
        <v>2.887365</v>
      </c>
      <c r="R43">
        <v>10.921611147540984</v>
      </c>
      <c r="S43">
        <v>6.7413520766129036</v>
      </c>
      <c r="T43">
        <v>0.80864656363636378</v>
      </c>
      <c r="U43">
        <v>49.500591624588843</v>
      </c>
      <c r="V43">
        <v>4.8190162971086741</v>
      </c>
      <c r="W43">
        <v>7.7017009756097563</v>
      </c>
      <c r="X43">
        <v>34.708401431789262</v>
      </c>
      <c r="Y43">
        <v>0</v>
      </c>
      <c r="Z43">
        <v>0</v>
      </c>
      <c r="AA43">
        <v>0</v>
      </c>
      <c r="AB43">
        <v>15.81845105140378</v>
      </c>
      <c r="AC43">
        <v>9.9516274651992429</v>
      </c>
      <c r="AD43">
        <v>18.668921018643498</v>
      </c>
      <c r="AE43">
        <v>25.383271287089791</v>
      </c>
      <c r="AF43">
        <v>24.98779398878175</v>
      </c>
      <c r="AG43">
        <v>31.043604122851875</v>
      </c>
      <c r="AH43">
        <v>77.101257716171517</v>
      </c>
      <c r="AI43">
        <v>1.832655202818217</v>
      </c>
      <c r="AJ43">
        <v>0</v>
      </c>
      <c r="AK43">
        <v>29.286714120808625</v>
      </c>
      <c r="AL43">
        <v>55.950679440791731</v>
      </c>
      <c r="AM43">
        <v>0</v>
      </c>
      <c r="AN43">
        <v>6.4925655603223401E-2</v>
      </c>
      <c r="AO43">
        <v>3.9181563432000002</v>
      </c>
      <c r="AP43">
        <v>5.0943536686826842</v>
      </c>
      <c r="AQ43">
        <v>40.769799025639109</v>
      </c>
      <c r="AR43">
        <v>11.210500167844197</v>
      </c>
      <c r="AS43">
        <v>16.244055328352125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3.9717385714285705</v>
      </c>
      <c r="AZ43">
        <v>4.6885148333333335</v>
      </c>
      <c r="BA43">
        <v>3.2089900846153845</v>
      </c>
      <c r="BB43">
        <v>1.4495093485915493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767.10578583410597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136.98764179968703</v>
      </c>
      <c r="L44">
        <v>10.00013035946297</v>
      </c>
      <c r="M44">
        <v>34.68021479850978</v>
      </c>
      <c r="N44">
        <v>28.902335691489355</v>
      </c>
      <c r="O44">
        <v>40.45955516329402</v>
      </c>
      <c r="P44">
        <v>17.341704462925851</v>
      </c>
      <c r="Q44">
        <v>2.887365</v>
      </c>
      <c r="R44">
        <v>10.921611147540984</v>
      </c>
      <c r="S44">
        <v>6.7413520766129036</v>
      </c>
      <c r="T44">
        <v>0.80864656363636378</v>
      </c>
      <c r="U44">
        <v>49.500591624588843</v>
      </c>
      <c r="V44">
        <v>4.8190162971086741</v>
      </c>
      <c r="W44">
        <v>7.7017009756097563</v>
      </c>
      <c r="X44">
        <v>34.708401431789262</v>
      </c>
      <c r="Y44">
        <v>0</v>
      </c>
      <c r="Z44">
        <v>0</v>
      </c>
      <c r="AA44">
        <v>0</v>
      </c>
      <c r="AB44">
        <v>15.81845105140378</v>
      </c>
      <c r="AC44">
        <v>9.9516274651992429</v>
      </c>
      <c r="AD44">
        <v>18.668921018643498</v>
      </c>
      <c r="AE44">
        <v>25.383271287089791</v>
      </c>
      <c r="AF44">
        <v>24.98779398878175</v>
      </c>
      <c r="AG44">
        <v>31.043604122851875</v>
      </c>
      <c r="AH44">
        <v>77.101257716171517</v>
      </c>
      <c r="AI44">
        <v>1.832655202818217</v>
      </c>
      <c r="AJ44">
        <v>0</v>
      </c>
      <c r="AK44">
        <v>29.286714120808625</v>
      </c>
      <c r="AL44">
        <v>55.950679440791731</v>
      </c>
      <c r="AM44">
        <v>0</v>
      </c>
      <c r="AN44">
        <v>6.4925655603223401E-2</v>
      </c>
      <c r="AO44">
        <v>3.9181563432000002</v>
      </c>
      <c r="AP44">
        <v>5.0943536686826842</v>
      </c>
      <c r="AQ44">
        <v>40.769799025639109</v>
      </c>
      <c r="AR44">
        <v>11.210500167844197</v>
      </c>
      <c r="AS44">
        <v>16.244055328352125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3.9717385714285705</v>
      </c>
      <c r="AZ44">
        <v>4.6885148333333335</v>
      </c>
      <c r="BA44">
        <v>3.2089900846153845</v>
      </c>
      <c r="BB44">
        <v>1.4495093485915493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767.10578583410597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136.98764179968703</v>
      </c>
      <c r="L45">
        <v>10.00013035946297</v>
      </c>
      <c r="M45">
        <v>34.68021479850978</v>
      </c>
      <c r="N45">
        <v>28.902335691489355</v>
      </c>
      <c r="O45">
        <v>40.45955516329402</v>
      </c>
      <c r="P45">
        <v>17.341704462925851</v>
      </c>
      <c r="Q45">
        <v>2.887365</v>
      </c>
      <c r="R45">
        <v>10.921611147540984</v>
      </c>
      <c r="S45">
        <v>6.7413520766129036</v>
      </c>
      <c r="T45">
        <v>0.80864656363636378</v>
      </c>
      <c r="U45">
        <v>49.500591624588843</v>
      </c>
      <c r="V45">
        <v>4.8190162971086741</v>
      </c>
      <c r="W45">
        <v>7.7017009756097563</v>
      </c>
      <c r="X45">
        <v>21.190896224238699</v>
      </c>
      <c r="Y45">
        <v>0</v>
      </c>
      <c r="Z45">
        <v>0</v>
      </c>
      <c r="AA45">
        <v>0</v>
      </c>
      <c r="AB45">
        <v>15.81845105140378</v>
      </c>
      <c r="AC45">
        <v>9.9516274651992429</v>
      </c>
      <c r="AD45">
        <v>18.668921018643498</v>
      </c>
      <c r="AE45">
        <v>25.383271287089791</v>
      </c>
      <c r="AF45">
        <v>24.98779398878175</v>
      </c>
      <c r="AG45">
        <v>31.043604122851875</v>
      </c>
      <c r="AH45">
        <v>77.101257716171517</v>
      </c>
      <c r="AI45">
        <v>0</v>
      </c>
      <c r="AJ45">
        <v>0</v>
      </c>
      <c r="AK45">
        <v>29.286714120808625</v>
      </c>
      <c r="AL45">
        <v>55.950679440791731</v>
      </c>
      <c r="AM45">
        <v>0</v>
      </c>
      <c r="AN45">
        <v>6.4925655603223401E-2</v>
      </c>
      <c r="AO45">
        <v>3.9181563432000002</v>
      </c>
      <c r="AP45">
        <v>5.0943536686826842</v>
      </c>
      <c r="AQ45">
        <v>40.769799025639109</v>
      </c>
      <c r="AR45">
        <v>10.743396085688403</v>
      </c>
      <c r="AS45">
        <v>16.244055328352125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3.9717385714285705</v>
      </c>
      <c r="AZ45">
        <v>4.6885148333333335</v>
      </c>
      <c r="BA45">
        <v>3.2089900846153845</v>
      </c>
      <c r="BB45">
        <v>1.4495093485915493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751.28852134158126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136.98764179968703</v>
      </c>
      <c r="L46">
        <v>10.00013035946297</v>
      </c>
      <c r="M46">
        <v>34.68021479850978</v>
      </c>
      <c r="N46">
        <v>28.902335691489355</v>
      </c>
      <c r="O46">
        <v>40.45955516329402</v>
      </c>
      <c r="P46">
        <v>17.341704462925851</v>
      </c>
      <c r="Q46">
        <v>2.887365</v>
      </c>
      <c r="R46">
        <v>10.921611147540984</v>
      </c>
      <c r="S46">
        <v>6.7413520766129036</v>
      </c>
      <c r="T46">
        <v>0.80864656363636378</v>
      </c>
      <c r="U46">
        <v>49.500591624588843</v>
      </c>
      <c r="V46">
        <v>4.8190162971086741</v>
      </c>
      <c r="W46">
        <v>7.7017009756097563</v>
      </c>
      <c r="X46">
        <v>21.190896224238699</v>
      </c>
      <c r="Y46">
        <v>0</v>
      </c>
      <c r="Z46">
        <v>0</v>
      </c>
      <c r="AA46">
        <v>0</v>
      </c>
      <c r="AB46">
        <v>15.81845105140378</v>
      </c>
      <c r="AC46">
        <v>9.9516274651992429</v>
      </c>
      <c r="AD46">
        <v>18.668921018643498</v>
      </c>
      <c r="AE46">
        <v>25.383271287089791</v>
      </c>
      <c r="AF46">
        <v>24.98779398878175</v>
      </c>
      <c r="AG46">
        <v>31.043604122851875</v>
      </c>
      <c r="AH46">
        <v>77.101257716171517</v>
      </c>
      <c r="AI46">
        <v>0</v>
      </c>
      <c r="AJ46">
        <v>0</v>
      </c>
      <c r="AK46">
        <v>29.286714120808625</v>
      </c>
      <c r="AL46">
        <v>55.950679440791731</v>
      </c>
      <c r="AM46">
        <v>0</v>
      </c>
      <c r="AN46">
        <v>6.4925655603223401E-2</v>
      </c>
      <c r="AO46">
        <v>5.1246997920000004</v>
      </c>
      <c r="AP46">
        <v>5.0943536686826842</v>
      </c>
      <c r="AQ46">
        <v>40.769799025639109</v>
      </c>
      <c r="AR46">
        <v>10.743396085688403</v>
      </c>
      <c r="AS46">
        <v>16.244055328352125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3.9717385714285705</v>
      </c>
      <c r="AZ46">
        <v>4.6885148333333335</v>
      </c>
      <c r="BA46">
        <v>3.2089900846153845</v>
      </c>
      <c r="BB46">
        <v>1.4495093485915493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752.49506479038121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136.98764179968703</v>
      </c>
      <c r="L47">
        <v>10.00013035946297</v>
      </c>
      <c r="M47">
        <v>34.68021479850978</v>
      </c>
      <c r="N47">
        <v>28.902335691489355</v>
      </c>
      <c r="O47">
        <v>40.45955516329402</v>
      </c>
      <c r="P47">
        <v>17.341704462925851</v>
      </c>
      <c r="Q47">
        <v>2.887365</v>
      </c>
      <c r="R47">
        <v>10.921611147540984</v>
      </c>
      <c r="S47">
        <v>6.7413520766129036</v>
      </c>
      <c r="T47">
        <v>0.80864656363636378</v>
      </c>
      <c r="U47">
        <v>49.500591624588843</v>
      </c>
      <c r="V47">
        <v>4.8190162971086741</v>
      </c>
      <c r="W47">
        <v>7.7017009756097563</v>
      </c>
      <c r="X47">
        <v>21.190896224238699</v>
      </c>
      <c r="Y47">
        <v>0</v>
      </c>
      <c r="Z47">
        <v>0</v>
      </c>
      <c r="AA47">
        <v>0</v>
      </c>
      <c r="AB47">
        <v>13.892115135360914</v>
      </c>
      <c r="AC47">
        <v>9.9516274651992429</v>
      </c>
      <c r="AD47">
        <v>18.668921018643498</v>
      </c>
      <c r="AE47">
        <v>25.383271287089791</v>
      </c>
      <c r="AF47">
        <v>24.98779398878175</v>
      </c>
      <c r="AG47">
        <v>31.043604122851875</v>
      </c>
      <c r="AH47">
        <v>77.101257716171517</v>
      </c>
      <c r="AI47">
        <v>0</v>
      </c>
      <c r="AJ47">
        <v>0</v>
      </c>
      <c r="AK47">
        <v>29.286714120808625</v>
      </c>
      <c r="AL47">
        <v>55.950679440791731</v>
      </c>
      <c r="AM47">
        <v>0</v>
      </c>
      <c r="AN47">
        <v>6.4925655603223401E-2</v>
      </c>
      <c r="AO47">
        <v>5.2366470408000012</v>
      </c>
      <c r="AP47">
        <v>5.0943536686826842</v>
      </c>
      <c r="AQ47">
        <v>40.769799025639109</v>
      </c>
      <c r="AR47">
        <v>10.743396085688403</v>
      </c>
      <c r="AS47">
        <v>16.244055328352125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3.9717385714285705</v>
      </c>
      <c r="AZ47">
        <v>4.6885148333333335</v>
      </c>
      <c r="BA47">
        <v>3.2089900846153845</v>
      </c>
      <c r="BB47">
        <v>1.4495093485915493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750.6806761231386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136.98764179968703</v>
      </c>
      <c r="L48">
        <v>10.00013035946297</v>
      </c>
      <c r="M48">
        <v>34.68021479850978</v>
      </c>
      <c r="N48">
        <v>28.902335691489355</v>
      </c>
      <c r="O48">
        <v>40.45955516329402</v>
      </c>
      <c r="P48">
        <v>17.341704462925851</v>
      </c>
      <c r="Q48">
        <v>2.887365</v>
      </c>
      <c r="R48">
        <v>10.921611147540984</v>
      </c>
      <c r="S48">
        <v>6.7413520766129036</v>
      </c>
      <c r="T48">
        <v>0.80864656363636378</v>
      </c>
      <c r="U48">
        <v>49.500591624588843</v>
      </c>
      <c r="V48">
        <v>4.8190162971086741</v>
      </c>
      <c r="W48">
        <v>7.7017009756097563</v>
      </c>
      <c r="X48">
        <v>21.190896224238699</v>
      </c>
      <c r="Y48">
        <v>0</v>
      </c>
      <c r="Z48">
        <v>0</v>
      </c>
      <c r="AA48">
        <v>0</v>
      </c>
      <c r="AB48">
        <v>13.892115135360914</v>
      </c>
      <c r="AC48">
        <v>9.9516274651992429</v>
      </c>
      <c r="AD48">
        <v>18.668921018643498</v>
      </c>
      <c r="AE48">
        <v>25.383271287089791</v>
      </c>
      <c r="AF48">
        <v>24.98779398878175</v>
      </c>
      <c r="AG48">
        <v>31.043604122851875</v>
      </c>
      <c r="AH48">
        <v>77.101257716171517</v>
      </c>
      <c r="AI48">
        <v>0</v>
      </c>
      <c r="AJ48">
        <v>0</v>
      </c>
      <c r="AK48">
        <v>29.286714120808625</v>
      </c>
      <c r="AL48">
        <v>55.950679440791731</v>
      </c>
      <c r="AM48">
        <v>0</v>
      </c>
      <c r="AN48">
        <v>6.4925655603223401E-2</v>
      </c>
      <c r="AO48">
        <v>5.2366470408000012</v>
      </c>
      <c r="AP48">
        <v>5.0943536686826842</v>
      </c>
      <c r="AQ48">
        <v>40.769799025639109</v>
      </c>
      <c r="AR48">
        <v>10.743396085688403</v>
      </c>
      <c r="AS48">
        <v>16.244055328352125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3.9717385714285705</v>
      </c>
      <c r="AZ48">
        <v>4.6885148333333335</v>
      </c>
      <c r="BA48">
        <v>3.2089900846153845</v>
      </c>
      <c r="BB48">
        <v>1.4495093485915493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750.6806761231386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134.86108974168766</v>
      </c>
      <c r="L49">
        <v>6.249783737024222</v>
      </c>
      <c r="M49">
        <v>35.067683464434495</v>
      </c>
      <c r="N49">
        <v>29.053592906904093</v>
      </c>
      <c r="O49">
        <v>40.611365366464995</v>
      </c>
      <c r="P49">
        <v>17.111527362443056</v>
      </c>
      <c r="Q49">
        <v>2.5487312500000003</v>
      </c>
      <c r="R49">
        <v>10.611565409836066</v>
      </c>
      <c r="S49">
        <v>6.4807930812286685</v>
      </c>
      <c r="T49">
        <v>0.80864656363636378</v>
      </c>
      <c r="U49">
        <v>49.500591624588843</v>
      </c>
      <c r="V49">
        <v>3.3218830199296603</v>
      </c>
      <c r="W49">
        <v>7.481083790639155</v>
      </c>
      <c r="X49">
        <v>23.004734241245135</v>
      </c>
      <c r="Y49">
        <v>0</v>
      </c>
      <c r="Z49">
        <v>2.7587148815454539</v>
      </c>
      <c r="AA49">
        <v>0</v>
      </c>
      <c r="AB49">
        <v>13.892115135360914</v>
      </c>
      <c r="AC49">
        <v>9.9516274651992429</v>
      </c>
      <c r="AD49">
        <v>18.668921018643498</v>
      </c>
      <c r="AE49">
        <v>25.383271287089791</v>
      </c>
      <c r="AF49">
        <v>24.98779398878175</v>
      </c>
      <c r="AG49">
        <v>31.043604122851875</v>
      </c>
      <c r="AH49">
        <v>77.101257716171517</v>
      </c>
      <c r="AI49">
        <v>0</v>
      </c>
      <c r="AJ49">
        <v>0</v>
      </c>
      <c r="AK49">
        <v>29.286714120808625</v>
      </c>
      <c r="AL49">
        <v>55.950679440791731</v>
      </c>
      <c r="AM49">
        <v>0</v>
      </c>
      <c r="AN49">
        <v>6.4925655603223401E-2</v>
      </c>
      <c r="AO49">
        <v>5.1371383751999993</v>
      </c>
      <c r="AP49">
        <v>5.0943536686826842</v>
      </c>
      <c r="AQ49">
        <v>40.769799025639109</v>
      </c>
      <c r="AR49">
        <v>10.743396085688403</v>
      </c>
      <c r="AS49">
        <v>16.244055328352125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3.9717385714285705</v>
      </c>
      <c r="AZ49">
        <v>4.6885148333333335</v>
      </c>
      <c r="BA49">
        <v>3.2089900846153845</v>
      </c>
      <c r="BB49">
        <v>1.4495093485915493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747.11019171444116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134.86108974168766</v>
      </c>
      <c r="L50">
        <v>6.249783737024222</v>
      </c>
      <c r="M50">
        <v>35.067683464434495</v>
      </c>
      <c r="N50">
        <v>29.053592906904093</v>
      </c>
      <c r="O50">
        <v>40.611365366464995</v>
      </c>
      <c r="P50">
        <v>17.111527362443056</v>
      </c>
      <c r="Q50">
        <v>2.5487312500000003</v>
      </c>
      <c r="R50">
        <v>10.611565409836066</v>
      </c>
      <c r="S50">
        <v>6.4807930812286685</v>
      </c>
      <c r="T50">
        <v>0.80864656363636378</v>
      </c>
      <c r="U50">
        <v>49.500591624588843</v>
      </c>
      <c r="V50">
        <v>3.3218830199296603</v>
      </c>
      <c r="W50">
        <v>7.481083790639155</v>
      </c>
      <c r="X50">
        <v>23.004734241245135</v>
      </c>
      <c r="Y50">
        <v>0</v>
      </c>
      <c r="Z50">
        <v>2.7587148815454539</v>
      </c>
      <c r="AA50">
        <v>0</v>
      </c>
      <c r="AB50">
        <v>13.892115135360914</v>
      </c>
      <c r="AC50">
        <v>9.9516274651992429</v>
      </c>
      <c r="AD50">
        <v>18.668921018643498</v>
      </c>
      <c r="AE50">
        <v>25.383271287089791</v>
      </c>
      <c r="AF50">
        <v>24.98779398878175</v>
      </c>
      <c r="AG50">
        <v>31.043604122851875</v>
      </c>
      <c r="AH50">
        <v>77.101257716171517</v>
      </c>
      <c r="AI50">
        <v>0</v>
      </c>
      <c r="AJ50">
        <v>0</v>
      </c>
      <c r="AK50">
        <v>29.286714120808625</v>
      </c>
      <c r="AL50">
        <v>55.950679440791731</v>
      </c>
      <c r="AM50">
        <v>0</v>
      </c>
      <c r="AN50">
        <v>6.4925655603223401E-2</v>
      </c>
      <c r="AO50">
        <v>5.1371383751999993</v>
      </c>
      <c r="AP50">
        <v>5.0943536686826842</v>
      </c>
      <c r="AQ50">
        <v>40.769799025639109</v>
      </c>
      <c r="AR50">
        <v>10.743396085688403</v>
      </c>
      <c r="AS50">
        <v>16.244055328352125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3.9717385714285705</v>
      </c>
      <c r="AZ50">
        <v>4.6885148333333335</v>
      </c>
      <c r="BA50">
        <v>3.2089900846153845</v>
      </c>
      <c r="BB50">
        <v>1.4495093485915493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747.11019171444116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137.09922586109542</v>
      </c>
      <c r="L51">
        <v>6.249783737024222</v>
      </c>
      <c r="M51">
        <v>35.067683464434495</v>
      </c>
      <c r="N51">
        <v>29.053324936278667</v>
      </c>
      <c r="O51">
        <v>40.609499504155913</v>
      </c>
      <c r="P51">
        <v>17.111527362443056</v>
      </c>
      <c r="Q51">
        <v>2.5487312500000003</v>
      </c>
      <c r="R51">
        <v>10.611565409836066</v>
      </c>
      <c r="S51">
        <v>6.4807930812286685</v>
      </c>
      <c r="T51">
        <v>0.80864656363636378</v>
      </c>
      <c r="U51">
        <v>49.500591624588843</v>
      </c>
      <c r="V51">
        <v>3.3218830199296603</v>
      </c>
      <c r="W51">
        <v>7.481083790639155</v>
      </c>
      <c r="X51">
        <v>23.004734241245135</v>
      </c>
      <c r="Y51">
        <v>0</v>
      </c>
      <c r="Z51">
        <v>2.7587148815454539</v>
      </c>
      <c r="AA51">
        <v>0</v>
      </c>
      <c r="AB51">
        <v>12.654760841123025</v>
      </c>
      <c r="AC51">
        <v>9.9516274651992429</v>
      </c>
      <c r="AD51">
        <v>18.668921018643498</v>
      </c>
      <c r="AE51">
        <v>25.383271287089791</v>
      </c>
      <c r="AF51">
        <v>24.98779398878175</v>
      </c>
      <c r="AG51">
        <v>31.043604122851875</v>
      </c>
      <c r="AH51">
        <v>77.101257716171517</v>
      </c>
      <c r="AI51">
        <v>0</v>
      </c>
      <c r="AJ51">
        <v>0</v>
      </c>
      <c r="AK51">
        <v>29.286714120808625</v>
      </c>
      <c r="AL51">
        <v>57.620848831583473</v>
      </c>
      <c r="AM51">
        <v>0</v>
      </c>
      <c r="AN51">
        <v>6.4925655603223401E-2</v>
      </c>
      <c r="AO51">
        <v>5.1371383751999993</v>
      </c>
      <c r="AP51">
        <v>5.0943536686826842</v>
      </c>
      <c r="AQ51">
        <v>40.769799025639109</v>
      </c>
      <c r="AR51">
        <v>10.743396085688403</v>
      </c>
      <c r="AS51">
        <v>16.244055328352125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3.9717385714285705</v>
      </c>
      <c r="AZ51">
        <v>4.6885148333333335</v>
      </c>
      <c r="BA51">
        <v>3.2089900846153845</v>
      </c>
      <c r="BB51">
        <v>1.4495093485915493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749.77900909746825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137.09922586109542</v>
      </c>
      <c r="L52">
        <v>6.249783737024222</v>
      </c>
      <c r="M52">
        <v>35.067683464434495</v>
      </c>
      <c r="N52">
        <v>29.053324936278667</v>
      </c>
      <c r="O52">
        <v>40.609499504155913</v>
      </c>
      <c r="P52">
        <v>17.111527362443056</v>
      </c>
      <c r="Q52">
        <v>2.5487312500000003</v>
      </c>
      <c r="R52">
        <v>10.611565409836066</v>
      </c>
      <c r="S52">
        <v>6.4807930812286685</v>
      </c>
      <c r="T52">
        <v>0.80864656363636378</v>
      </c>
      <c r="U52">
        <v>49.500591624588843</v>
      </c>
      <c r="V52">
        <v>3.3218830199296603</v>
      </c>
      <c r="W52">
        <v>7.481083790639155</v>
      </c>
      <c r="X52">
        <v>23.004734241245135</v>
      </c>
      <c r="Y52">
        <v>0</v>
      </c>
      <c r="Z52">
        <v>2.7587148815454539</v>
      </c>
      <c r="AA52">
        <v>0</v>
      </c>
      <c r="AB52">
        <v>12.654760841123025</v>
      </c>
      <c r="AC52">
        <v>9.9516274651992429</v>
      </c>
      <c r="AD52">
        <v>18.668921018643498</v>
      </c>
      <c r="AE52">
        <v>25.383271287089791</v>
      </c>
      <c r="AF52">
        <v>24.98779398878175</v>
      </c>
      <c r="AG52">
        <v>31.043604122851875</v>
      </c>
      <c r="AH52">
        <v>77.101257716171517</v>
      </c>
      <c r="AI52">
        <v>0</v>
      </c>
      <c r="AJ52">
        <v>0</v>
      </c>
      <c r="AK52">
        <v>29.286714120808625</v>
      </c>
      <c r="AL52">
        <v>57.620848831583473</v>
      </c>
      <c r="AM52">
        <v>0</v>
      </c>
      <c r="AN52">
        <v>6.4925655603223401E-2</v>
      </c>
      <c r="AO52">
        <v>5.1744541248000004</v>
      </c>
      <c r="AP52">
        <v>5.0943536686826842</v>
      </c>
      <c r="AQ52">
        <v>40.769799025639109</v>
      </c>
      <c r="AR52">
        <v>10.743396085688403</v>
      </c>
      <c r="AS52">
        <v>16.244055328352125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3.9717385714285705</v>
      </c>
      <c r="AZ52">
        <v>4.6885148333333335</v>
      </c>
      <c r="BA52">
        <v>3.2089900846153845</v>
      </c>
      <c r="BB52">
        <v>1.4495093485915493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749.81632484706836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137.09922586109542</v>
      </c>
      <c r="L53">
        <v>6.249783737024222</v>
      </c>
      <c r="M53">
        <v>35.067683464434495</v>
      </c>
      <c r="N53">
        <v>29.053324936278667</v>
      </c>
      <c r="O53">
        <v>40.609499504155913</v>
      </c>
      <c r="P53">
        <v>17.111527362443056</v>
      </c>
      <c r="Q53">
        <v>2.5487312500000003</v>
      </c>
      <c r="R53">
        <v>10.611565409836066</v>
      </c>
      <c r="S53">
        <v>6.4807930812286685</v>
      </c>
      <c r="T53">
        <v>0.80864656363636378</v>
      </c>
      <c r="U53">
        <v>49.500591624588843</v>
      </c>
      <c r="V53">
        <v>3.3218830199296603</v>
      </c>
      <c r="W53">
        <v>7.481083790639155</v>
      </c>
      <c r="X53">
        <v>23.004734241245135</v>
      </c>
      <c r="Y53">
        <v>0</v>
      </c>
      <c r="Z53">
        <v>2.7587148815454539</v>
      </c>
      <c r="AA53">
        <v>0</v>
      </c>
      <c r="AB53">
        <v>12.654760841123025</v>
      </c>
      <c r="AC53">
        <v>9.9516274651992429</v>
      </c>
      <c r="AD53">
        <v>18.668921018643498</v>
      </c>
      <c r="AE53">
        <v>25.383271287089791</v>
      </c>
      <c r="AF53">
        <v>24.98779398878175</v>
      </c>
      <c r="AG53">
        <v>31.043604122851875</v>
      </c>
      <c r="AH53">
        <v>77.101257716171517</v>
      </c>
      <c r="AI53">
        <v>0</v>
      </c>
      <c r="AJ53">
        <v>0</v>
      </c>
      <c r="AK53">
        <v>29.286714120808625</v>
      </c>
      <c r="AL53">
        <v>57.620848831583473</v>
      </c>
      <c r="AM53">
        <v>0</v>
      </c>
      <c r="AN53">
        <v>6.4925655603223401E-2</v>
      </c>
      <c r="AO53">
        <v>5.3361561456000004</v>
      </c>
      <c r="AP53">
        <v>5.0943536686826842</v>
      </c>
      <c r="AQ53">
        <v>40.769799025639109</v>
      </c>
      <c r="AR53">
        <v>10.743396085688403</v>
      </c>
      <c r="AS53">
        <v>16.244055328352125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3.9717385714285705</v>
      </c>
      <c r="AZ53">
        <v>4.6885148333333335</v>
      </c>
      <c r="BA53">
        <v>3.2089900846153845</v>
      </c>
      <c r="BB53">
        <v>1.4495093485915493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749.97802686786815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137.09922586109542</v>
      </c>
      <c r="L54">
        <v>6.249783737024222</v>
      </c>
      <c r="M54">
        <v>35.067683464434495</v>
      </c>
      <c r="N54">
        <v>29.053324936278667</v>
      </c>
      <c r="O54">
        <v>40.609499504155913</v>
      </c>
      <c r="P54">
        <v>17.111527362443056</v>
      </c>
      <c r="Q54">
        <v>2.5487312500000003</v>
      </c>
      <c r="R54">
        <v>10.611565409836066</v>
      </c>
      <c r="S54">
        <v>6.4807930812286685</v>
      </c>
      <c r="T54">
        <v>0.80864656363636378</v>
      </c>
      <c r="U54">
        <v>49.500591624588843</v>
      </c>
      <c r="V54">
        <v>3.3218830199296603</v>
      </c>
      <c r="W54">
        <v>7.481083790639155</v>
      </c>
      <c r="X54">
        <v>23.004734241245135</v>
      </c>
      <c r="Y54">
        <v>0</v>
      </c>
      <c r="Z54">
        <v>2.7587148815454539</v>
      </c>
      <c r="AA54">
        <v>0</v>
      </c>
      <c r="AB54">
        <v>12.654760841123025</v>
      </c>
      <c r="AC54">
        <v>9.9516274651992429</v>
      </c>
      <c r="AD54">
        <v>18.668921018643498</v>
      </c>
      <c r="AE54">
        <v>25.383271287089791</v>
      </c>
      <c r="AF54">
        <v>24.98779398878175</v>
      </c>
      <c r="AG54">
        <v>31.043604122851875</v>
      </c>
      <c r="AH54">
        <v>77.101257716171517</v>
      </c>
      <c r="AI54">
        <v>0</v>
      </c>
      <c r="AJ54">
        <v>0</v>
      </c>
      <c r="AK54">
        <v>29.286714120808625</v>
      </c>
      <c r="AL54">
        <v>57.620848831583473</v>
      </c>
      <c r="AM54">
        <v>0</v>
      </c>
      <c r="AN54">
        <v>6.4925655603223401E-2</v>
      </c>
      <c r="AO54">
        <v>5.3361561456000004</v>
      </c>
      <c r="AP54">
        <v>5.0943536686826842</v>
      </c>
      <c r="AQ54">
        <v>40.769799025639109</v>
      </c>
      <c r="AR54">
        <v>10.743396085688403</v>
      </c>
      <c r="AS54">
        <v>16.244055328352125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3.9717385714285705</v>
      </c>
      <c r="AZ54">
        <v>4.6885148333333335</v>
      </c>
      <c r="BA54">
        <v>3.2089900846153845</v>
      </c>
      <c r="BB54">
        <v>1.4495093485915493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749.97802686786815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137.09922586109542</v>
      </c>
      <c r="L55">
        <v>6.249783737024222</v>
      </c>
      <c r="M55">
        <v>36.400415454015167</v>
      </c>
      <c r="N55">
        <v>30.159536000000003</v>
      </c>
      <c r="O55">
        <v>40.609499504155913</v>
      </c>
      <c r="P55">
        <v>17.110530819663783</v>
      </c>
      <c r="Q55">
        <v>2.5487312500000003</v>
      </c>
      <c r="R55">
        <v>10.611565409836066</v>
      </c>
      <c r="S55">
        <v>6.4807930812286685</v>
      </c>
      <c r="T55">
        <v>0.80864656363636378</v>
      </c>
      <c r="U55">
        <v>49.500591624588843</v>
      </c>
      <c r="V55">
        <v>3.3218830199296603</v>
      </c>
      <c r="W55">
        <v>7.481344796324656</v>
      </c>
      <c r="X55">
        <v>22.99939020172911</v>
      </c>
      <c r="Y55">
        <v>0</v>
      </c>
      <c r="Z55">
        <v>2.7587148815454539</v>
      </c>
      <c r="AA55">
        <v>0</v>
      </c>
      <c r="AB55">
        <v>12.654760841123025</v>
      </c>
      <c r="AC55">
        <v>9.9516274651992429</v>
      </c>
      <c r="AD55">
        <v>18.668921018643498</v>
      </c>
      <c r="AE55">
        <v>25.383271287089791</v>
      </c>
      <c r="AF55">
        <v>24.98779398878175</v>
      </c>
      <c r="AG55">
        <v>31.043604122851875</v>
      </c>
      <c r="AH55">
        <v>77.101257716171517</v>
      </c>
      <c r="AI55">
        <v>0</v>
      </c>
      <c r="AJ55">
        <v>0</v>
      </c>
      <c r="AK55">
        <v>29.286714120808625</v>
      </c>
      <c r="AL55">
        <v>57.620848831583473</v>
      </c>
      <c r="AM55">
        <v>0</v>
      </c>
      <c r="AN55">
        <v>6.4925655603223401E-2</v>
      </c>
      <c r="AO55">
        <v>5.3361561456000004</v>
      </c>
      <c r="AP55">
        <v>5.0943536686826842</v>
      </c>
      <c r="AQ55">
        <v>40.769799025639109</v>
      </c>
      <c r="AR55">
        <v>10.743396085688403</v>
      </c>
      <c r="AS55">
        <v>16.244055328352125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3.9717385714285705</v>
      </c>
      <c r="AZ55">
        <v>4.6885148333333335</v>
      </c>
      <c r="BA55">
        <v>3.2089900846153845</v>
      </c>
      <c r="BB55">
        <v>1.4495093485915493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752.41089034456047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137.09922586109542</v>
      </c>
      <c r="L56">
        <v>6.249783737024222</v>
      </c>
      <c r="M56">
        <v>36.400415454015167</v>
      </c>
      <c r="N56">
        <v>30.159536000000003</v>
      </c>
      <c r="O56">
        <v>40.609499504155913</v>
      </c>
      <c r="P56">
        <v>17.110530819663783</v>
      </c>
      <c r="Q56">
        <v>2.5487312500000003</v>
      </c>
      <c r="R56">
        <v>10.611565409836066</v>
      </c>
      <c r="S56">
        <v>6.4807930812286685</v>
      </c>
      <c r="T56">
        <v>0.80864656363636378</v>
      </c>
      <c r="U56">
        <v>49.500591624588843</v>
      </c>
      <c r="V56">
        <v>3.3218830199296603</v>
      </c>
      <c r="W56">
        <v>7.481344796324656</v>
      </c>
      <c r="X56">
        <v>22.99939020172911</v>
      </c>
      <c r="Y56">
        <v>0</v>
      </c>
      <c r="Z56">
        <v>2.7587148815454539</v>
      </c>
      <c r="AA56">
        <v>0</v>
      </c>
      <c r="AB56">
        <v>12.654760841123025</v>
      </c>
      <c r="AC56">
        <v>9.9516274651992429</v>
      </c>
      <c r="AD56">
        <v>18.668921018643498</v>
      </c>
      <c r="AE56">
        <v>25.383271287089791</v>
      </c>
      <c r="AF56">
        <v>24.98779398878175</v>
      </c>
      <c r="AG56">
        <v>31.043604122851875</v>
      </c>
      <c r="AH56">
        <v>77.101257716171517</v>
      </c>
      <c r="AI56">
        <v>0</v>
      </c>
      <c r="AJ56">
        <v>0</v>
      </c>
      <c r="AK56">
        <v>29.286714120808625</v>
      </c>
      <c r="AL56">
        <v>57.620848831583473</v>
      </c>
      <c r="AM56">
        <v>0</v>
      </c>
      <c r="AN56">
        <v>6.4925655603223401E-2</v>
      </c>
      <c r="AO56">
        <v>5.3361561456000004</v>
      </c>
      <c r="AP56">
        <v>5.0943536686826842</v>
      </c>
      <c r="AQ56">
        <v>40.769799025639109</v>
      </c>
      <c r="AR56">
        <v>10.743396085688403</v>
      </c>
      <c r="AS56">
        <v>16.244055328352125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3.9717385714285705</v>
      </c>
      <c r="AZ56">
        <v>4.6885148333333335</v>
      </c>
      <c r="BA56">
        <v>3.2089900846153845</v>
      </c>
      <c r="BB56">
        <v>1.4495093485915493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752.41089034456047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137.09922586109542</v>
      </c>
      <c r="L57">
        <v>6.249783737024222</v>
      </c>
      <c r="M57">
        <v>36.398740484429069</v>
      </c>
      <c r="N57">
        <v>29.054524423267676</v>
      </c>
      <c r="O57">
        <v>40.611365366464995</v>
      </c>
      <c r="P57">
        <v>17.110530819663783</v>
      </c>
      <c r="Q57">
        <v>2.5487312500000003</v>
      </c>
      <c r="R57">
        <v>10.611565409836066</v>
      </c>
      <c r="S57">
        <v>6.4807930812286685</v>
      </c>
      <c r="T57">
        <v>0.80864656363636378</v>
      </c>
      <c r="U57">
        <v>49.500591624588843</v>
      </c>
      <c r="V57">
        <v>3.3218830199296603</v>
      </c>
      <c r="W57">
        <v>7.481344796324656</v>
      </c>
      <c r="X57">
        <v>22.99939020172911</v>
      </c>
      <c r="Y57">
        <v>0</v>
      </c>
      <c r="Z57">
        <v>2.7587148815454539</v>
      </c>
      <c r="AA57">
        <v>0</v>
      </c>
      <c r="AB57">
        <v>12.654760841123025</v>
      </c>
      <c r="AC57">
        <v>9.9516274651992429</v>
      </c>
      <c r="AD57">
        <v>18.668921018643498</v>
      </c>
      <c r="AE57">
        <v>25.383271287089791</v>
      </c>
      <c r="AF57">
        <v>24.98779398878175</v>
      </c>
      <c r="AG57">
        <v>31.043604122851875</v>
      </c>
      <c r="AH57">
        <v>77.101257716171517</v>
      </c>
      <c r="AI57">
        <v>0</v>
      </c>
      <c r="AJ57">
        <v>0</v>
      </c>
      <c r="AK57">
        <v>29.286714120808625</v>
      </c>
      <c r="AL57">
        <v>57.620848831583473</v>
      </c>
      <c r="AM57">
        <v>0</v>
      </c>
      <c r="AN57">
        <v>6.4925655603223401E-2</v>
      </c>
      <c r="AO57">
        <v>5.3361561456000004</v>
      </c>
      <c r="AP57">
        <v>5.0943536686826842</v>
      </c>
      <c r="AQ57">
        <v>40.769799025639109</v>
      </c>
      <c r="AR57">
        <v>10.743396085688403</v>
      </c>
      <c r="AS57">
        <v>16.244055328352125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3.9717385714285705</v>
      </c>
      <c r="AZ57">
        <v>4.6885148333333335</v>
      </c>
      <c r="BA57">
        <v>3.2089900846153845</v>
      </c>
      <c r="BB57">
        <v>1.4495093485915493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751.30606966055109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137.09922586109542</v>
      </c>
      <c r="L58">
        <v>6.249783737024222</v>
      </c>
      <c r="M58">
        <v>36.398740484429069</v>
      </c>
      <c r="N58">
        <v>29.054524423267676</v>
      </c>
      <c r="O58">
        <v>40.611365366464995</v>
      </c>
      <c r="P58">
        <v>31.096658894577242</v>
      </c>
      <c r="Q58">
        <v>2.5487312500000003</v>
      </c>
      <c r="R58">
        <v>10.611565409836066</v>
      </c>
      <c r="S58">
        <v>6.4807930812286685</v>
      </c>
      <c r="T58">
        <v>0.80864656363636378</v>
      </c>
      <c r="U58">
        <v>49.500591624588843</v>
      </c>
      <c r="V58">
        <v>3.3218830199296603</v>
      </c>
      <c r="W58">
        <v>7.481344796324656</v>
      </c>
      <c r="X58">
        <v>22.99939020172911</v>
      </c>
      <c r="Y58">
        <v>0</v>
      </c>
      <c r="Z58">
        <v>2.7587148815454539</v>
      </c>
      <c r="AA58">
        <v>0</v>
      </c>
      <c r="AB58">
        <v>12.654760841123025</v>
      </c>
      <c r="AC58">
        <v>9.9516274651992429</v>
      </c>
      <c r="AD58">
        <v>18.668921018643498</v>
      </c>
      <c r="AE58">
        <v>25.383271287089791</v>
      </c>
      <c r="AF58">
        <v>24.98779398878175</v>
      </c>
      <c r="AG58">
        <v>31.043604122851875</v>
      </c>
      <c r="AH58">
        <v>77.101257716171517</v>
      </c>
      <c r="AI58">
        <v>0</v>
      </c>
      <c r="AJ58">
        <v>0</v>
      </c>
      <c r="AK58">
        <v>29.286714120808625</v>
      </c>
      <c r="AL58">
        <v>57.620848831583473</v>
      </c>
      <c r="AM58">
        <v>0</v>
      </c>
      <c r="AN58">
        <v>6.4925655603223401E-2</v>
      </c>
      <c r="AO58">
        <v>5.3361561456000004</v>
      </c>
      <c r="AP58">
        <v>5.0943536686826842</v>
      </c>
      <c r="AQ58">
        <v>40.769799025639109</v>
      </c>
      <c r="AR58">
        <v>10.743396085688403</v>
      </c>
      <c r="AS58">
        <v>16.244055328352125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3.9717385714285705</v>
      </c>
      <c r="AZ58">
        <v>4.6885148333333335</v>
      </c>
      <c r="BA58">
        <v>3.2089900846153845</v>
      </c>
      <c r="BB58">
        <v>1.4495093485915493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765.29219773546436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137.09922586109542</v>
      </c>
      <c r="L59">
        <v>6.249783737024222</v>
      </c>
      <c r="M59">
        <v>35.067683464434495</v>
      </c>
      <c r="N59">
        <v>29.053592906904093</v>
      </c>
      <c r="O59">
        <v>40.611365366464995</v>
      </c>
      <c r="P59">
        <v>31.092714687804879</v>
      </c>
      <c r="Q59">
        <v>2.5487312500000003</v>
      </c>
      <c r="R59">
        <v>10.611565409836066</v>
      </c>
      <c r="S59">
        <v>6.4807930812286685</v>
      </c>
      <c r="T59">
        <v>0.80864656363636378</v>
      </c>
      <c r="U59">
        <v>49.500591624588843</v>
      </c>
      <c r="V59">
        <v>3.3218830199296603</v>
      </c>
      <c r="W59">
        <v>7.4861963020164985</v>
      </c>
      <c r="X59">
        <v>23.001512563800549</v>
      </c>
      <c r="Y59">
        <v>0</v>
      </c>
      <c r="Z59">
        <v>2.7587148815454539</v>
      </c>
      <c r="AA59">
        <v>0</v>
      </c>
      <c r="AB59">
        <v>12.654760841123025</v>
      </c>
      <c r="AC59">
        <v>9.9516274651992429</v>
      </c>
      <c r="AD59">
        <v>18.668921018643498</v>
      </c>
      <c r="AE59">
        <v>25.383271287089791</v>
      </c>
      <c r="AF59">
        <v>24.98779398878175</v>
      </c>
      <c r="AG59">
        <v>31.043604122851875</v>
      </c>
      <c r="AH59">
        <v>77.101257716171517</v>
      </c>
      <c r="AI59">
        <v>0</v>
      </c>
      <c r="AJ59">
        <v>0</v>
      </c>
      <c r="AK59">
        <v>29.286714120808625</v>
      </c>
      <c r="AL59">
        <v>57.620848831583473</v>
      </c>
      <c r="AM59">
        <v>0</v>
      </c>
      <c r="AN59">
        <v>6.4925655603223401E-2</v>
      </c>
      <c r="AO59">
        <v>5.0998226256000008</v>
      </c>
      <c r="AP59">
        <v>5.0943536686826842</v>
      </c>
      <c r="AQ59">
        <v>40.769799025639109</v>
      </c>
      <c r="AR59">
        <v>10.743396085688403</v>
      </c>
      <c r="AS59">
        <v>16.244055328352125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3.9717385714285705</v>
      </c>
      <c r="AZ59">
        <v>4.6885148333333335</v>
      </c>
      <c r="BA59">
        <v>3.2089900846153845</v>
      </c>
      <c r="BB59">
        <v>1.4495093485915493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763.72690534009746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137.09922586109542</v>
      </c>
      <c r="L60">
        <v>6.249783737024222</v>
      </c>
      <c r="M60">
        <v>63.762721172317896</v>
      </c>
      <c r="N60">
        <v>52.832316741674312</v>
      </c>
      <c r="O60">
        <v>73.838714447889345</v>
      </c>
      <c r="P60">
        <v>31.092714687804879</v>
      </c>
      <c r="Q60">
        <v>2.5487312500000003</v>
      </c>
      <c r="R60">
        <v>10.611565409836066</v>
      </c>
      <c r="S60">
        <v>6.4807930812286685</v>
      </c>
      <c r="T60">
        <v>0.80864656363636378</v>
      </c>
      <c r="U60">
        <v>49.500591624588843</v>
      </c>
      <c r="V60">
        <v>3.3218830199296603</v>
      </c>
      <c r="W60">
        <v>7.4861963020164985</v>
      </c>
      <c r="X60">
        <v>23.001512563800549</v>
      </c>
      <c r="Y60">
        <v>0</v>
      </c>
      <c r="Z60">
        <v>2.7587148815454539</v>
      </c>
      <c r="AA60">
        <v>0</v>
      </c>
      <c r="AB60">
        <v>12.654760841123025</v>
      </c>
      <c r="AC60">
        <v>9.9516274651992429</v>
      </c>
      <c r="AD60">
        <v>18.668921018643498</v>
      </c>
      <c r="AE60">
        <v>25.383271287089791</v>
      </c>
      <c r="AF60">
        <v>24.98779398878175</v>
      </c>
      <c r="AG60">
        <v>31.043604122851875</v>
      </c>
      <c r="AH60">
        <v>77.101257716171517</v>
      </c>
      <c r="AI60">
        <v>0</v>
      </c>
      <c r="AJ60">
        <v>0</v>
      </c>
      <c r="AK60">
        <v>29.286714120808625</v>
      </c>
      <c r="AL60">
        <v>57.620848831583473</v>
      </c>
      <c r="AM60">
        <v>0</v>
      </c>
      <c r="AN60">
        <v>6.4925655603223401E-2</v>
      </c>
      <c r="AO60">
        <v>5.0998226256000008</v>
      </c>
      <c r="AP60">
        <v>5.0943536686826842</v>
      </c>
      <c r="AQ60">
        <v>40.769799025639109</v>
      </c>
      <c r="AR60">
        <v>10.743396085688403</v>
      </c>
      <c r="AS60">
        <v>16.244055328352125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3.9717385714285705</v>
      </c>
      <c r="AZ60">
        <v>4.6885148333333335</v>
      </c>
      <c r="BA60">
        <v>3.2089900846153845</v>
      </c>
      <c r="BB60">
        <v>1.4495093485915493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849.42801596417519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137.09922586109542</v>
      </c>
      <c r="L61">
        <v>6.249783737024222</v>
      </c>
      <c r="M61">
        <v>63.762721172317896</v>
      </c>
      <c r="N61">
        <v>52.832316741674312</v>
      </c>
      <c r="O61">
        <v>73.838714447889345</v>
      </c>
      <c r="P61">
        <v>31.092714687804879</v>
      </c>
      <c r="Q61">
        <v>2.5487312500000003</v>
      </c>
      <c r="R61">
        <v>10.611565409836066</v>
      </c>
      <c r="S61">
        <v>6.4807930812286685</v>
      </c>
      <c r="T61">
        <v>0.80864656363636378</v>
      </c>
      <c r="U61">
        <v>49.500591624588843</v>
      </c>
      <c r="V61">
        <v>4.5825976600234473</v>
      </c>
      <c r="W61">
        <v>12.933818421686748</v>
      </c>
      <c r="X61">
        <v>37.28323389066918</v>
      </c>
      <c r="Y61">
        <v>0</v>
      </c>
      <c r="Z61">
        <v>2.7587148815454539</v>
      </c>
      <c r="AA61">
        <v>4.6797114000000013</v>
      </c>
      <c r="AB61">
        <v>12.654760841123025</v>
      </c>
      <c r="AC61">
        <v>9.9516274651992429</v>
      </c>
      <c r="AD61">
        <v>18.668921018643498</v>
      </c>
      <c r="AE61">
        <v>25.383271287089791</v>
      </c>
      <c r="AF61">
        <v>24.98779398878175</v>
      </c>
      <c r="AG61">
        <v>31.043604122851875</v>
      </c>
      <c r="AH61">
        <v>77.101257716171517</v>
      </c>
      <c r="AI61">
        <v>0</v>
      </c>
      <c r="AJ61">
        <v>0</v>
      </c>
      <c r="AK61">
        <v>29.286714120808625</v>
      </c>
      <c r="AL61">
        <v>57.620848831583473</v>
      </c>
      <c r="AM61">
        <v>0</v>
      </c>
      <c r="AN61">
        <v>6.4925655603223401E-2</v>
      </c>
      <c r="AO61">
        <v>3.9430335095999998</v>
      </c>
      <c r="AP61">
        <v>5.0943536686826842</v>
      </c>
      <c r="AQ61">
        <v>40.769799025639109</v>
      </c>
      <c r="AR61">
        <v>10.743396085688403</v>
      </c>
      <c r="AS61">
        <v>16.244055328352125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3.9717385714285705</v>
      </c>
      <c r="AZ61">
        <v>4.6885148333333335</v>
      </c>
      <c r="BA61">
        <v>3.2089900846153845</v>
      </c>
      <c r="BB61">
        <v>2.6291100598591552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875.12059704607555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153.30063263351897</v>
      </c>
      <c r="L62">
        <v>6.249783737024222</v>
      </c>
      <c r="M62">
        <v>63.762721172317896</v>
      </c>
      <c r="N62">
        <v>52.832316741674312</v>
      </c>
      <c r="O62">
        <v>73.838714447889345</v>
      </c>
      <c r="P62">
        <v>31.092714687804879</v>
      </c>
      <c r="Q62">
        <v>4.6403888331303289</v>
      </c>
      <c r="R62">
        <v>19.087471995566816</v>
      </c>
      <c r="S62">
        <v>11.739492132796782</v>
      </c>
      <c r="T62">
        <v>1.4675437636363637</v>
      </c>
      <c r="U62">
        <v>49.500591624588843</v>
      </c>
      <c r="V62">
        <v>6.0508355017761986</v>
      </c>
      <c r="W62">
        <v>13.607389062276308</v>
      </c>
      <c r="X62">
        <v>41.829905570663584</v>
      </c>
      <c r="Y62">
        <v>0</v>
      </c>
      <c r="Z62">
        <v>2.7587148815454539</v>
      </c>
      <c r="AA62">
        <v>5.0139765000000009</v>
      </c>
      <c r="AB62">
        <v>12.654760841123025</v>
      </c>
      <c r="AC62">
        <v>9.9516274651992429</v>
      </c>
      <c r="AD62">
        <v>18.668921018643498</v>
      </c>
      <c r="AE62">
        <v>25.383271287089791</v>
      </c>
      <c r="AF62">
        <v>24.98779398878175</v>
      </c>
      <c r="AG62">
        <v>31.043604122851875</v>
      </c>
      <c r="AH62">
        <v>77.101257716171517</v>
      </c>
      <c r="AI62">
        <v>0</v>
      </c>
      <c r="AJ62">
        <v>0</v>
      </c>
      <c r="AK62">
        <v>29.286714120808625</v>
      </c>
      <c r="AL62">
        <v>57.620848831583473</v>
      </c>
      <c r="AM62">
        <v>0</v>
      </c>
      <c r="AN62">
        <v>6.4925655603223401E-2</v>
      </c>
      <c r="AO62">
        <v>3.9430335095999998</v>
      </c>
      <c r="AP62">
        <v>5.0943536686826842</v>
      </c>
      <c r="AQ62">
        <v>40.769799025639109</v>
      </c>
      <c r="AR62">
        <v>10.743396085688403</v>
      </c>
      <c r="AS62">
        <v>16.244055328352125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3.9717385714285705</v>
      </c>
      <c r="AZ62">
        <v>4.6885148333333335</v>
      </c>
      <c r="BA62">
        <v>3.2089900846153845</v>
      </c>
      <c r="BB62">
        <v>2.6291100598591552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914.82990950126486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137.09922586109542</v>
      </c>
      <c r="L63">
        <v>6.249783737024222</v>
      </c>
      <c r="M63">
        <v>63.762721172317896</v>
      </c>
      <c r="N63">
        <v>52.832316741674312</v>
      </c>
      <c r="O63">
        <v>73.838714447889345</v>
      </c>
      <c r="P63">
        <v>31.092714687804879</v>
      </c>
      <c r="Q63">
        <v>2.5487312500000003</v>
      </c>
      <c r="R63">
        <v>10.611565409836066</v>
      </c>
      <c r="S63">
        <v>6.4806303192360168</v>
      </c>
      <c r="T63">
        <v>0.80864656363636378</v>
      </c>
      <c r="U63">
        <v>49.500591624588843</v>
      </c>
      <c r="V63">
        <v>6.0508355017761986</v>
      </c>
      <c r="W63">
        <v>13.607389062276308</v>
      </c>
      <c r="X63">
        <v>41.829905570663584</v>
      </c>
      <c r="Y63">
        <v>0</v>
      </c>
      <c r="Z63">
        <v>0</v>
      </c>
      <c r="AA63">
        <v>5.0139765000000009</v>
      </c>
      <c r="AB63">
        <v>12.654760841123025</v>
      </c>
      <c r="AC63">
        <v>14.942499955784074</v>
      </c>
      <c r="AD63">
        <v>18.668921018643498</v>
      </c>
      <c r="AE63">
        <v>25.383271287089791</v>
      </c>
      <c r="AF63">
        <v>24.98779398878175</v>
      </c>
      <c r="AG63">
        <v>31.043604122851875</v>
      </c>
      <c r="AH63">
        <v>77.101257716171517</v>
      </c>
      <c r="AI63">
        <v>0</v>
      </c>
      <c r="AJ63">
        <v>0</v>
      </c>
      <c r="AK63">
        <v>29.286714120808625</v>
      </c>
      <c r="AL63">
        <v>57.620848831583473</v>
      </c>
      <c r="AM63">
        <v>0</v>
      </c>
      <c r="AN63">
        <v>6.4925655603223401E-2</v>
      </c>
      <c r="AO63">
        <v>3.9430335095999998</v>
      </c>
      <c r="AP63">
        <v>5.0943536686826842</v>
      </c>
      <c r="AQ63">
        <v>40.769799025639109</v>
      </c>
      <c r="AR63">
        <v>10.743396085688403</v>
      </c>
      <c r="AS63">
        <v>16.244055328352125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3.9717385714285705</v>
      </c>
      <c r="AZ63">
        <v>4.6885148333333335</v>
      </c>
      <c r="BA63">
        <v>3.2089900846153845</v>
      </c>
      <c r="BB63">
        <v>2.6291100598591552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884.37533715545896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137.09922586109542</v>
      </c>
      <c r="L64">
        <v>6.249783737024222</v>
      </c>
      <c r="M64">
        <v>63.762721172317896</v>
      </c>
      <c r="N64">
        <v>52.832316741674312</v>
      </c>
      <c r="O64">
        <v>73.838714447889345</v>
      </c>
      <c r="P64">
        <v>31.092714687804879</v>
      </c>
      <c r="Q64">
        <v>2.5487312500000003</v>
      </c>
      <c r="R64">
        <v>10.611565409836066</v>
      </c>
      <c r="S64">
        <v>6.4806303192360168</v>
      </c>
      <c r="T64">
        <v>0.80864656363636378</v>
      </c>
      <c r="U64">
        <v>49.500591624588843</v>
      </c>
      <c r="V64">
        <v>6.0508355017761986</v>
      </c>
      <c r="W64">
        <v>13.607389062276308</v>
      </c>
      <c r="X64">
        <v>41.829905570663584</v>
      </c>
      <c r="Y64">
        <v>0</v>
      </c>
      <c r="Z64">
        <v>0</v>
      </c>
      <c r="AA64">
        <v>5.6825067000000011</v>
      </c>
      <c r="AB64">
        <v>12.654760841123025</v>
      </c>
      <c r="AC64">
        <v>14.942499955784074</v>
      </c>
      <c r="AD64">
        <v>18.668921018643498</v>
      </c>
      <c r="AE64">
        <v>25.383271287089791</v>
      </c>
      <c r="AF64">
        <v>24.98779398878175</v>
      </c>
      <c r="AG64">
        <v>31.043604122851875</v>
      </c>
      <c r="AH64">
        <v>77.101257716171517</v>
      </c>
      <c r="AI64">
        <v>0</v>
      </c>
      <c r="AJ64">
        <v>0</v>
      </c>
      <c r="AK64">
        <v>29.286714120808625</v>
      </c>
      <c r="AL64">
        <v>57.620848831583473</v>
      </c>
      <c r="AM64">
        <v>0</v>
      </c>
      <c r="AN64">
        <v>6.4925655603223401E-2</v>
      </c>
      <c r="AO64">
        <v>3.9430335095999998</v>
      </c>
      <c r="AP64">
        <v>5.0943536686826842</v>
      </c>
      <c r="AQ64">
        <v>40.769799025639109</v>
      </c>
      <c r="AR64">
        <v>10.743396085688403</v>
      </c>
      <c r="AS64">
        <v>16.244055328352125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3.9717385714285705</v>
      </c>
      <c r="AZ64">
        <v>4.6885148333333335</v>
      </c>
      <c r="BA64">
        <v>3.2089900846153845</v>
      </c>
      <c r="BB64">
        <v>2.6291100598591552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885.04386735545904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137.09922586109542</v>
      </c>
      <c r="L65">
        <v>6.249783737024222</v>
      </c>
      <c r="M65">
        <v>63.762721172317896</v>
      </c>
      <c r="N65">
        <v>52.832316741674312</v>
      </c>
      <c r="O65">
        <v>73.838714447889345</v>
      </c>
      <c r="P65">
        <v>31.092714687804879</v>
      </c>
      <c r="Q65">
        <v>2.5487312500000003</v>
      </c>
      <c r="R65">
        <v>10.611565409836066</v>
      </c>
      <c r="S65">
        <v>6.4806303192360168</v>
      </c>
      <c r="T65">
        <v>0.80864656363636378</v>
      </c>
      <c r="U65">
        <v>49.669579050198585</v>
      </c>
      <c r="V65">
        <v>6.0508355017761986</v>
      </c>
      <c r="W65">
        <v>13.607389062276308</v>
      </c>
      <c r="X65">
        <v>41.829905570663584</v>
      </c>
      <c r="Y65">
        <v>0</v>
      </c>
      <c r="Z65">
        <v>0</v>
      </c>
      <c r="AA65">
        <v>5.6825067000000011</v>
      </c>
      <c r="AB65">
        <v>12.654760841123025</v>
      </c>
      <c r="AC65">
        <v>14.942499955784074</v>
      </c>
      <c r="AD65">
        <v>18.668921018643498</v>
      </c>
      <c r="AE65">
        <v>25.383271287089791</v>
      </c>
      <c r="AF65">
        <v>24.98779398878175</v>
      </c>
      <c r="AG65">
        <v>31.043604122851875</v>
      </c>
      <c r="AH65">
        <v>77.101257716171517</v>
      </c>
      <c r="AI65">
        <v>0</v>
      </c>
      <c r="AJ65">
        <v>0</v>
      </c>
      <c r="AK65">
        <v>29.286714120808625</v>
      </c>
      <c r="AL65">
        <v>57.620848831583473</v>
      </c>
      <c r="AM65">
        <v>0</v>
      </c>
      <c r="AN65">
        <v>6.4925655603223401E-2</v>
      </c>
      <c r="AO65">
        <v>3.8932791767999997</v>
      </c>
      <c r="AP65">
        <v>5.0943536686826842</v>
      </c>
      <c r="AQ65">
        <v>40.769799025639109</v>
      </c>
      <c r="AR65">
        <v>10.743396085688403</v>
      </c>
      <c r="AS65">
        <v>16.244055328352125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3.9717385714285705</v>
      </c>
      <c r="AZ65">
        <v>4.6885148333333335</v>
      </c>
      <c r="BA65">
        <v>3.2089900846153845</v>
      </c>
      <c r="BB65">
        <v>2.6291100598591552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885.16310044826878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137.09922586109542</v>
      </c>
      <c r="L66">
        <v>6.249783737024222</v>
      </c>
      <c r="M66">
        <v>63.762721172317896</v>
      </c>
      <c r="N66">
        <v>52.832316741674312</v>
      </c>
      <c r="O66">
        <v>73.838714447889345</v>
      </c>
      <c r="P66">
        <v>31.092714687804879</v>
      </c>
      <c r="Q66">
        <v>2.5487312500000003</v>
      </c>
      <c r="R66">
        <v>10.611565409836066</v>
      </c>
      <c r="S66">
        <v>6.4806303192360168</v>
      </c>
      <c r="T66">
        <v>0.80864656363636378</v>
      </c>
      <c r="U66">
        <v>49.669579050198585</v>
      </c>
      <c r="V66">
        <v>6.0508355017761986</v>
      </c>
      <c r="W66">
        <v>13.607389062276308</v>
      </c>
      <c r="X66">
        <v>41.829905570663584</v>
      </c>
      <c r="Y66">
        <v>0</v>
      </c>
      <c r="Z66">
        <v>0</v>
      </c>
      <c r="AA66">
        <v>5.6825067000000011</v>
      </c>
      <c r="AB66">
        <v>12.654760841123025</v>
      </c>
      <c r="AC66">
        <v>14.942499955784074</v>
      </c>
      <c r="AD66">
        <v>18.668921018643498</v>
      </c>
      <c r="AE66">
        <v>25.383271287089791</v>
      </c>
      <c r="AF66">
        <v>24.98779398878175</v>
      </c>
      <c r="AG66">
        <v>31.043604122851875</v>
      </c>
      <c r="AH66">
        <v>77.101257716171517</v>
      </c>
      <c r="AI66">
        <v>0</v>
      </c>
      <c r="AJ66">
        <v>0</v>
      </c>
      <c r="AK66">
        <v>29.286714120808625</v>
      </c>
      <c r="AL66">
        <v>57.620848831583473</v>
      </c>
      <c r="AM66">
        <v>0</v>
      </c>
      <c r="AN66">
        <v>6.4925655603223401E-2</v>
      </c>
      <c r="AO66">
        <v>3.8932791767999997</v>
      </c>
      <c r="AP66">
        <v>5.0943536686826842</v>
      </c>
      <c r="AQ66">
        <v>40.769799025639109</v>
      </c>
      <c r="AR66">
        <v>10.743396085688403</v>
      </c>
      <c r="AS66">
        <v>16.244055328352125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3.9717385714285705</v>
      </c>
      <c r="AZ66">
        <v>4.6885148333333335</v>
      </c>
      <c r="BA66">
        <v>3.2089900846153845</v>
      </c>
      <c r="BB66">
        <v>2.6291100598591552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885.16310044826878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137.09922586109542</v>
      </c>
      <c r="L67">
        <v>6.249783737024222</v>
      </c>
      <c r="M67">
        <v>63.762721172317896</v>
      </c>
      <c r="N67">
        <v>52.832316741674312</v>
      </c>
      <c r="O67">
        <v>73.838714447889345</v>
      </c>
      <c r="P67">
        <v>31.092714687804879</v>
      </c>
      <c r="Q67">
        <v>2.5487312500000003</v>
      </c>
      <c r="R67">
        <v>10.611565409836066</v>
      </c>
      <c r="S67">
        <v>6.4806303192360168</v>
      </c>
      <c r="T67">
        <v>0.80864656363636378</v>
      </c>
      <c r="U67">
        <v>49.669579050198585</v>
      </c>
      <c r="V67">
        <v>6.0508355017761986</v>
      </c>
      <c r="W67">
        <v>13.607389062276308</v>
      </c>
      <c r="X67">
        <v>41.829905570663584</v>
      </c>
      <c r="Y67">
        <v>0</v>
      </c>
      <c r="Z67">
        <v>0</v>
      </c>
      <c r="AA67">
        <v>5.6825067000000011</v>
      </c>
      <c r="AB67">
        <v>12.654760841123025</v>
      </c>
      <c r="AC67">
        <v>12.112178469587603</v>
      </c>
      <c r="AD67">
        <v>18.668921018643498</v>
      </c>
      <c r="AE67">
        <v>25.383271287089791</v>
      </c>
      <c r="AF67">
        <v>24.98779398878175</v>
      </c>
      <c r="AG67">
        <v>31.043604122851875</v>
      </c>
      <c r="AH67">
        <v>77.101257716171517</v>
      </c>
      <c r="AI67">
        <v>0</v>
      </c>
      <c r="AJ67">
        <v>0</v>
      </c>
      <c r="AK67">
        <v>29.286714120808625</v>
      </c>
      <c r="AL67">
        <v>57.620848831583473</v>
      </c>
      <c r="AM67">
        <v>0</v>
      </c>
      <c r="AN67">
        <v>6.4925655603223401E-2</v>
      </c>
      <c r="AO67">
        <v>3.8932791767999997</v>
      </c>
      <c r="AP67">
        <v>5.0943536686826842</v>
      </c>
      <c r="AQ67">
        <v>40.769799025639109</v>
      </c>
      <c r="AR67">
        <v>10.743396085688403</v>
      </c>
      <c r="AS67">
        <v>16.244055328352125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3.9717385714285705</v>
      </c>
      <c r="AZ67">
        <v>4.6885148333333335</v>
      </c>
      <c r="BA67">
        <v>3.2089900846153845</v>
      </c>
      <c r="BB67">
        <v>2.6291100598591552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882.3327789620721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137.09922586109542</v>
      </c>
      <c r="L68">
        <v>6.249783737024222</v>
      </c>
      <c r="M68">
        <v>63.762721172317896</v>
      </c>
      <c r="N68">
        <v>52.832316741674312</v>
      </c>
      <c r="O68">
        <v>73.838714447889345</v>
      </c>
      <c r="P68">
        <v>31.092714687804879</v>
      </c>
      <c r="Q68">
        <v>2.5487312500000003</v>
      </c>
      <c r="R68">
        <v>10.611565409836066</v>
      </c>
      <c r="S68">
        <v>6.4806303192360168</v>
      </c>
      <c r="T68">
        <v>0.80864656363636378</v>
      </c>
      <c r="U68">
        <v>49.669579050198585</v>
      </c>
      <c r="V68">
        <v>6.0508355017761986</v>
      </c>
      <c r="W68">
        <v>13.607389062276308</v>
      </c>
      <c r="X68">
        <v>41.829905570663584</v>
      </c>
      <c r="Y68">
        <v>0</v>
      </c>
      <c r="Z68">
        <v>0</v>
      </c>
      <c r="AA68">
        <v>5.6825067000000011</v>
      </c>
      <c r="AB68">
        <v>12.654760841123025</v>
      </c>
      <c r="AC68">
        <v>12.112178469587603</v>
      </c>
      <c r="AD68">
        <v>18.668921018643498</v>
      </c>
      <c r="AE68">
        <v>25.383271287089791</v>
      </c>
      <c r="AF68">
        <v>24.98779398878175</v>
      </c>
      <c r="AG68">
        <v>31.043604122851875</v>
      </c>
      <c r="AH68">
        <v>77.101257716171517</v>
      </c>
      <c r="AI68">
        <v>0</v>
      </c>
      <c r="AJ68">
        <v>0</v>
      </c>
      <c r="AK68">
        <v>29.286714120808625</v>
      </c>
      <c r="AL68">
        <v>57.620848831583473</v>
      </c>
      <c r="AM68">
        <v>0</v>
      </c>
      <c r="AN68">
        <v>6.4925655603223401E-2</v>
      </c>
      <c r="AO68">
        <v>3.8932791767999997</v>
      </c>
      <c r="AP68">
        <v>5.0943536686826842</v>
      </c>
      <c r="AQ68">
        <v>40.769799025639109</v>
      </c>
      <c r="AR68">
        <v>10.743396085688403</v>
      </c>
      <c r="AS68">
        <v>16.244055328352125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3.9717385714285705</v>
      </c>
      <c r="AZ68">
        <v>4.6885148333333335</v>
      </c>
      <c r="BA68">
        <v>3.2089900846153845</v>
      </c>
      <c r="BB68">
        <v>2.6291100598591552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882.3327789620721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137.09922586109542</v>
      </c>
      <c r="L69">
        <v>6.249783737024222</v>
      </c>
      <c r="M69">
        <v>35.067683464434495</v>
      </c>
      <c r="N69">
        <v>29.053592906904093</v>
      </c>
      <c r="O69">
        <v>40.611365366464995</v>
      </c>
      <c r="P69">
        <v>17.111527362443056</v>
      </c>
      <c r="Q69">
        <v>2.5487312500000003</v>
      </c>
      <c r="R69">
        <v>10.611565409836066</v>
      </c>
      <c r="S69">
        <v>6.4807930812286685</v>
      </c>
      <c r="T69">
        <v>0.80864656363636378</v>
      </c>
      <c r="U69">
        <v>49.669579050198585</v>
      </c>
      <c r="V69">
        <v>3.3218830199296603</v>
      </c>
      <c r="W69">
        <v>7.4861963020164985</v>
      </c>
      <c r="X69">
        <v>23.001512563800549</v>
      </c>
      <c r="Y69">
        <v>0</v>
      </c>
      <c r="Z69">
        <v>0</v>
      </c>
      <c r="AA69">
        <v>5.6825067000000011</v>
      </c>
      <c r="AB69">
        <v>13.892115135360914</v>
      </c>
      <c r="AC69">
        <v>12.112178469587603</v>
      </c>
      <c r="AD69">
        <v>18.668921018643498</v>
      </c>
      <c r="AE69">
        <v>25.383271287089791</v>
      </c>
      <c r="AF69">
        <v>24.98779398878175</v>
      </c>
      <c r="AG69">
        <v>31.043604122851875</v>
      </c>
      <c r="AH69">
        <v>77.101257716171517</v>
      </c>
      <c r="AI69">
        <v>0</v>
      </c>
      <c r="AJ69">
        <v>0</v>
      </c>
      <c r="AK69">
        <v>29.286714120808625</v>
      </c>
      <c r="AL69">
        <v>57.620848831583473</v>
      </c>
      <c r="AM69">
        <v>2.6514327676789371</v>
      </c>
      <c r="AN69">
        <v>6.4925655603223401E-2</v>
      </c>
      <c r="AO69">
        <v>3.8932791767999997</v>
      </c>
      <c r="AP69">
        <v>5.0943536686826842</v>
      </c>
      <c r="AQ69">
        <v>40.769799025639109</v>
      </c>
      <c r="AR69">
        <v>10.743396085688403</v>
      </c>
      <c r="AS69">
        <v>16.244055328352125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3.9717385714285705</v>
      </c>
      <c r="AZ69">
        <v>4.6885148333333335</v>
      </c>
      <c r="BA69">
        <v>3.2089900846153845</v>
      </c>
      <c r="BB69">
        <v>1.4495093485915493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757.68129187630495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137.09922586109542</v>
      </c>
      <c r="L70">
        <v>6.249783737024222</v>
      </c>
      <c r="M70">
        <v>35.067683464434495</v>
      </c>
      <c r="N70">
        <v>29.053592906904093</v>
      </c>
      <c r="O70">
        <v>40.611365366464995</v>
      </c>
      <c r="P70">
        <v>17.111527362443056</v>
      </c>
      <c r="Q70">
        <v>2.5487312500000003</v>
      </c>
      <c r="R70">
        <v>10.611565409836066</v>
      </c>
      <c r="S70">
        <v>6.4807930812286685</v>
      </c>
      <c r="T70">
        <v>0.80864656363636378</v>
      </c>
      <c r="U70">
        <v>49.669579050198585</v>
      </c>
      <c r="V70">
        <v>3.3218830199296603</v>
      </c>
      <c r="W70">
        <v>7.4861963020164985</v>
      </c>
      <c r="X70">
        <v>23.001512563800549</v>
      </c>
      <c r="Y70">
        <v>0</v>
      </c>
      <c r="Z70">
        <v>0</v>
      </c>
      <c r="AA70">
        <v>5.6825067000000011</v>
      </c>
      <c r="AB70">
        <v>15.81845105140378</v>
      </c>
      <c r="AC70">
        <v>12.112178469587603</v>
      </c>
      <c r="AD70">
        <v>18.668921018643498</v>
      </c>
      <c r="AE70">
        <v>25.383271287089791</v>
      </c>
      <c r="AF70">
        <v>24.98779398878175</v>
      </c>
      <c r="AG70">
        <v>31.043604122851875</v>
      </c>
      <c r="AH70">
        <v>77.101257716171517</v>
      </c>
      <c r="AI70">
        <v>0</v>
      </c>
      <c r="AJ70">
        <v>0</v>
      </c>
      <c r="AK70">
        <v>29.286714120808625</v>
      </c>
      <c r="AL70">
        <v>57.620848831583473</v>
      </c>
      <c r="AM70">
        <v>5.3028650902958852</v>
      </c>
      <c r="AN70">
        <v>6.4925655603223401E-2</v>
      </c>
      <c r="AO70">
        <v>3.8932791767999997</v>
      </c>
      <c r="AP70">
        <v>5.0943536686826842</v>
      </c>
      <c r="AQ70">
        <v>40.769799025639109</v>
      </c>
      <c r="AR70">
        <v>10.743396085688403</v>
      </c>
      <c r="AS70">
        <v>16.244055328352125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3.9717385714285705</v>
      </c>
      <c r="AZ70">
        <v>4.6885148333333335</v>
      </c>
      <c r="BA70">
        <v>3.2089900846153845</v>
      </c>
      <c r="BB70">
        <v>1.4495093485915493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762.25906011496465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134.85717291971497</v>
      </c>
      <c r="L71">
        <v>6.249783737024222</v>
      </c>
      <c r="M71">
        <v>35.067683464434495</v>
      </c>
      <c r="N71">
        <v>29.053592906904093</v>
      </c>
      <c r="O71">
        <v>40.611365366464995</v>
      </c>
      <c r="P71">
        <v>17.111527362443056</v>
      </c>
      <c r="Q71">
        <v>2.550178835526316</v>
      </c>
      <c r="R71">
        <v>10.219640347704171</v>
      </c>
      <c r="S71">
        <v>6.0384618655660365</v>
      </c>
      <c r="T71">
        <v>0.80864656363636378</v>
      </c>
      <c r="U71">
        <v>49.849347287129596</v>
      </c>
      <c r="V71">
        <v>3.3195412090497731</v>
      </c>
      <c r="W71">
        <v>7.4811241061946907</v>
      </c>
      <c r="X71">
        <v>23.001512563800549</v>
      </c>
      <c r="Y71">
        <v>0</v>
      </c>
      <c r="Z71">
        <v>0</v>
      </c>
      <c r="AA71">
        <v>5.6825067000000011</v>
      </c>
      <c r="AB71">
        <v>15.81845105140378</v>
      </c>
      <c r="AC71">
        <v>12.112178469587603</v>
      </c>
      <c r="AD71">
        <v>18.668921018643498</v>
      </c>
      <c r="AE71">
        <v>25.383271287089791</v>
      </c>
      <c r="AF71">
        <v>24.98779398878175</v>
      </c>
      <c r="AG71">
        <v>31.043604122851875</v>
      </c>
      <c r="AH71">
        <v>77.101257716171517</v>
      </c>
      <c r="AI71">
        <v>0</v>
      </c>
      <c r="AJ71">
        <v>0</v>
      </c>
      <c r="AK71">
        <v>29.286714120808625</v>
      </c>
      <c r="AL71">
        <v>57.620848831583473</v>
      </c>
      <c r="AM71">
        <v>5.3028650902958852</v>
      </c>
      <c r="AN71">
        <v>6.4925655603223401E-2</v>
      </c>
      <c r="AO71">
        <v>3.8932791767999997</v>
      </c>
      <c r="AP71">
        <v>5.0943536686826842</v>
      </c>
      <c r="AQ71">
        <v>40.769799025639109</v>
      </c>
      <c r="AR71">
        <v>10.743396085688403</v>
      </c>
      <c r="AS71">
        <v>16.244055328352125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3.9717385714285705</v>
      </c>
      <c r="AZ71">
        <v>4.6885148333333335</v>
      </c>
      <c r="BA71">
        <v>3.2089900846153845</v>
      </c>
      <c r="BB71">
        <v>1.4495093485915493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759.35655271154531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134.85717291971497</v>
      </c>
      <c r="L72">
        <v>6.249783737024222</v>
      </c>
      <c r="M72">
        <v>35.067683464434495</v>
      </c>
      <c r="N72">
        <v>29.053592906904093</v>
      </c>
      <c r="O72">
        <v>40.611365366464995</v>
      </c>
      <c r="P72">
        <v>17.111527362443056</v>
      </c>
      <c r="Q72">
        <v>2.550178835526316</v>
      </c>
      <c r="R72">
        <v>10.219640347704171</v>
      </c>
      <c r="S72">
        <v>6.4521359834254133</v>
      </c>
      <c r="T72">
        <v>0.80864656363636378</v>
      </c>
      <c r="U72">
        <v>49.859646706963737</v>
      </c>
      <c r="V72">
        <v>3.3195412090497731</v>
      </c>
      <c r="W72">
        <v>7.4811241061946907</v>
      </c>
      <c r="X72">
        <v>23.001512563800549</v>
      </c>
      <c r="Y72">
        <v>0</v>
      </c>
      <c r="Z72">
        <v>0</v>
      </c>
      <c r="AA72">
        <v>5.6825067000000011</v>
      </c>
      <c r="AB72">
        <v>15.81845105140378</v>
      </c>
      <c r="AC72">
        <v>12.112178469587603</v>
      </c>
      <c r="AD72">
        <v>18.668921018643498</v>
      </c>
      <c r="AE72">
        <v>25.383271287089791</v>
      </c>
      <c r="AF72">
        <v>24.98779398878175</v>
      </c>
      <c r="AG72">
        <v>31.043604122851875</v>
      </c>
      <c r="AH72">
        <v>77.101257716171517</v>
      </c>
      <c r="AI72">
        <v>1.832655202818217</v>
      </c>
      <c r="AJ72">
        <v>0</v>
      </c>
      <c r="AK72">
        <v>29.286714120808625</v>
      </c>
      <c r="AL72">
        <v>57.620848831583473</v>
      </c>
      <c r="AM72">
        <v>5.3028650902958852</v>
      </c>
      <c r="AN72">
        <v>6.4925655603223401E-2</v>
      </c>
      <c r="AO72">
        <v>3.8932791767999997</v>
      </c>
      <c r="AP72">
        <v>5.0943536686826842</v>
      </c>
      <c r="AQ72">
        <v>40.769799025639109</v>
      </c>
      <c r="AR72">
        <v>10.743396085688403</v>
      </c>
      <c r="AS72">
        <v>16.244055328352125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3.9717385714285705</v>
      </c>
      <c r="AZ72">
        <v>4.6885148333333335</v>
      </c>
      <c r="BA72">
        <v>3.2089900846153845</v>
      </c>
      <c r="BB72">
        <v>1.4495093485915493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761.61318145205712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134.85717291971497</v>
      </c>
      <c r="L73">
        <v>6.249783737024222</v>
      </c>
      <c r="M73">
        <v>35.067683464434495</v>
      </c>
      <c r="N73">
        <v>29.053592906904093</v>
      </c>
      <c r="O73">
        <v>40.611365366464995</v>
      </c>
      <c r="P73">
        <v>17.111527362443056</v>
      </c>
      <c r="Q73">
        <v>2.550178835526316</v>
      </c>
      <c r="R73">
        <v>10.219640347704171</v>
      </c>
      <c r="S73">
        <v>6.4521359834254133</v>
      </c>
      <c r="T73">
        <v>0.80864656363636378</v>
      </c>
      <c r="U73">
        <v>49.859646706963737</v>
      </c>
      <c r="V73">
        <v>3.3195412090497731</v>
      </c>
      <c r="W73">
        <v>7.4811241061946907</v>
      </c>
      <c r="X73">
        <v>23.001512563800549</v>
      </c>
      <c r="Y73">
        <v>0</v>
      </c>
      <c r="Z73">
        <v>2.7587148815454539</v>
      </c>
      <c r="AA73">
        <v>5.6825067000000011</v>
      </c>
      <c r="AB73">
        <v>15.81845105140378</v>
      </c>
      <c r="AC73">
        <v>12.112178469587603</v>
      </c>
      <c r="AD73">
        <v>18.668921018643498</v>
      </c>
      <c r="AE73">
        <v>25.383271287089791</v>
      </c>
      <c r="AF73">
        <v>24.98779398878175</v>
      </c>
      <c r="AG73">
        <v>31.043604122851875</v>
      </c>
      <c r="AH73">
        <v>77.101257716171517</v>
      </c>
      <c r="AI73">
        <v>1.832655202818217</v>
      </c>
      <c r="AJ73">
        <v>0</v>
      </c>
      <c r="AK73">
        <v>29.286714120808625</v>
      </c>
      <c r="AL73">
        <v>57.620848831583473</v>
      </c>
      <c r="AM73">
        <v>5.3028650902958852</v>
      </c>
      <c r="AN73">
        <v>6.4925655603223401E-2</v>
      </c>
      <c r="AO73">
        <v>3.7752371496000001</v>
      </c>
      <c r="AP73">
        <v>5.0943536686826842</v>
      </c>
      <c r="AQ73">
        <v>40.769799025639109</v>
      </c>
      <c r="AR73">
        <v>10.743396085688403</v>
      </c>
      <c r="AS73">
        <v>16.244055328352125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3.9717385714285705</v>
      </c>
      <c r="AZ73">
        <v>4.6885148333333335</v>
      </c>
      <c r="BA73">
        <v>3.2089900846153845</v>
      </c>
      <c r="BB73">
        <v>1.4495093485915493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764.25385430640256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134.85717291971497</v>
      </c>
      <c r="L74">
        <v>6.249783737024222</v>
      </c>
      <c r="M74">
        <v>35.067683464434495</v>
      </c>
      <c r="N74">
        <v>29.053592906904093</v>
      </c>
      <c r="O74">
        <v>40.611365366464995</v>
      </c>
      <c r="P74">
        <v>17.111527362443056</v>
      </c>
      <c r="Q74">
        <v>2.550178835526316</v>
      </c>
      <c r="R74">
        <v>10.219640347704171</v>
      </c>
      <c r="S74">
        <v>6.4521359834254133</v>
      </c>
      <c r="T74">
        <v>0.80864656363636378</v>
      </c>
      <c r="U74">
        <v>49.859646706963737</v>
      </c>
      <c r="V74">
        <v>3.3195412090497731</v>
      </c>
      <c r="W74">
        <v>7.4811241061946907</v>
      </c>
      <c r="X74">
        <v>23.001512563800549</v>
      </c>
      <c r="Y74">
        <v>0</v>
      </c>
      <c r="Z74">
        <v>2.7587148815454539</v>
      </c>
      <c r="AA74">
        <v>5.6825067000000011</v>
      </c>
      <c r="AB74">
        <v>15.81845105140378</v>
      </c>
      <c r="AC74">
        <v>12.112178469587603</v>
      </c>
      <c r="AD74">
        <v>18.668921018643498</v>
      </c>
      <c r="AE74">
        <v>25.383271287089791</v>
      </c>
      <c r="AF74">
        <v>24.98779398878175</v>
      </c>
      <c r="AG74">
        <v>31.043604122851875</v>
      </c>
      <c r="AH74">
        <v>77.101257716171517</v>
      </c>
      <c r="AI74">
        <v>2.618078606696542</v>
      </c>
      <c r="AJ74">
        <v>0</v>
      </c>
      <c r="AK74">
        <v>29.286714120808625</v>
      </c>
      <c r="AL74">
        <v>57.620848831583473</v>
      </c>
      <c r="AM74">
        <v>5.3028650902958852</v>
      </c>
      <c r="AN74">
        <v>6.4925655603223401E-2</v>
      </c>
      <c r="AO74">
        <v>3.7080685368000004</v>
      </c>
      <c r="AP74">
        <v>5.0943536686826842</v>
      </c>
      <c r="AQ74">
        <v>40.769799025639109</v>
      </c>
      <c r="AR74">
        <v>10.743396085688403</v>
      </c>
      <c r="AS74">
        <v>16.244055328352125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3.9717385714285705</v>
      </c>
      <c r="AZ74">
        <v>4.6885148333333335</v>
      </c>
      <c r="BA74">
        <v>3.2089900846153845</v>
      </c>
      <c r="BB74">
        <v>1.4495093485915493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764.97210909748094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134.85523115295547</v>
      </c>
      <c r="L75">
        <v>6.249783737024222</v>
      </c>
      <c r="M75">
        <v>63.762721172317896</v>
      </c>
      <c r="N75">
        <v>52.832316741674312</v>
      </c>
      <c r="O75">
        <v>73.838714447889345</v>
      </c>
      <c r="P75">
        <v>29.757534375764642</v>
      </c>
      <c r="Q75">
        <v>2.550178835526316</v>
      </c>
      <c r="R75">
        <v>10.219640347704171</v>
      </c>
      <c r="S75">
        <v>6.4521359834254133</v>
      </c>
      <c r="T75">
        <v>0.80864656363636378</v>
      </c>
      <c r="U75">
        <v>49.859646706963737</v>
      </c>
      <c r="V75">
        <v>3.3198330459770107</v>
      </c>
      <c r="W75">
        <v>13.609761528557598</v>
      </c>
      <c r="X75">
        <v>41.829905570663584</v>
      </c>
      <c r="Y75">
        <v>0</v>
      </c>
      <c r="Z75">
        <v>2.7587148815454539</v>
      </c>
      <c r="AA75">
        <v>7.6880973000000017</v>
      </c>
      <c r="AB75">
        <v>15.81845105140378</v>
      </c>
      <c r="AC75">
        <v>12.112178469587603</v>
      </c>
      <c r="AD75">
        <v>18.668921018643498</v>
      </c>
      <c r="AE75">
        <v>25.383271287089791</v>
      </c>
      <c r="AF75">
        <v>24.98779398878175</v>
      </c>
      <c r="AG75">
        <v>31.043604122851875</v>
      </c>
      <c r="AH75">
        <v>77.101257716171517</v>
      </c>
      <c r="AI75">
        <v>4.5816380070455418</v>
      </c>
      <c r="AJ75">
        <v>0</v>
      </c>
      <c r="AK75">
        <v>29.286714120808625</v>
      </c>
      <c r="AL75">
        <v>57.620848831583473</v>
      </c>
      <c r="AM75">
        <v>5.3028650902958852</v>
      </c>
      <c r="AN75">
        <v>6.4925655603223401E-2</v>
      </c>
      <c r="AO75">
        <v>3.6410246568000004</v>
      </c>
      <c r="AP75">
        <v>5.0943536686826842</v>
      </c>
      <c r="AQ75">
        <v>40.769799025639109</v>
      </c>
      <c r="AR75">
        <v>10.743396085688403</v>
      </c>
      <c r="AS75">
        <v>16.244055328352125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3.9717385714285705</v>
      </c>
      <c r="AZ75">
        <v>4.6885148333333335</v>
      </c>
      <c r="BA75">
        <v>3.2089900846153845</v>
      </c>
      <c r="BB75">
        <v>1.4495093485915493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892.17671335462308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134.85523115295547</v>
      </c>
      <c r="L76">
        <v>6.249783737024222</v>
      </c>
      <c r="M76">
        <v>63.762721172317896</v>
      </c>
      <c r="N76">
        <v>52.832316741674312</v>
      </c>
      <c r="O76">
        <v>73.838714447889345</v>
      </c>
      <c r="P76">
        <v>29.757534375764642</v>
      </c>
      <c r="Q76">
        <v>2.550178835526316</v>
      </c>
      <c r="R76">
        <v>10.219640347704171</v>
      </c>
      <c r="S76">
        <v>6.4521359834254133</v>
      </c>
      <c r="T76">
        <v>0.80864656363636378</v>
      </c>
      <c r="U76">
        <v>49.859646706963737</v>
      </c>
      <c r="V76">
        <v>3.3198330459770107</v>
      </c>
      <c r="W76">
        <v>13.609761528557598</v>
      </c>
      <c r="X76">
        <v>41.829905570663584</v>
      </c>
      <c r="Y76">
        <v>0</v>
      </c>
      <c r="Z76">
        <v>2.7587148815454539</v>
      </c>
      <c r="AA76">
        <v>11.298160555696207</v>
      </c>
      <c r="AB76">
        <v>15.81845105140378</v>
      </c>
      <c r="AC76">
        <v>14.942499955784074</v>
      </c>
      <c r="AD76">
        <v>18.668921018643498</v>
      </c>
      <c r="AE76">
        <v>25.383271287089791</v>
      </c>
      <c r="AF76">
        <v>24.98779398878175</v>
      </c>
      <c r="AG76">
        <v>31.043604122851875</v>
      </c>
      <c r="AH76">
        <v>77.101257716171517</v>
      </c>
      <c r="AI76">
        <v>33.626603516157758</v>
      </c>
      <c r="AJ76">
        <v>0</v>
      </c>
      <c r="AK76">
        <v>29.286714120808625</v>
      </c>
      <c r="AL76">
        <v>57.620848831583473</v>
      </c>
      <c r="AM76">
        <v>5.3028650902958852</v>
      </c>
      <c r="AN76">
        <v>6.4925655603223401E-2</v>
      </c>
      <c r="AO76">
        <v>3.5437550328000005</v>
      </c>
      <c r="AP76">
        <v>5.0943536686826842</v>
      </c>
      <c r="AQ76">
        <v>40.769799025639109</v>
      </c>
      <c r="AR76">
        <v>10.743396085688403</v>
      </c>
      <c r="AS76">
        <v>16.244055328352125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3.9717385714285705</v>
      </c>
      <c r="AZ76">
        <v>4.6885148333333335</v>
      </c>
      <c r="BA76">
        <v>3.2089900846153845</v>
      </c>
      <c r="BB76">
        <v>1.4495093485915493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927.56479398162821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134.85901009050008</v>
      </c>
      <c r="L77">
        <v>5.5702418456114158</v>
      </c>
      <c r="M77">
        <v>63.762721172317896</v>
      </c>
      <c r="N77">
        <v>52.832316741674312</v>
      </c>
      <c r="O77">
        <v>73.838714447889345</v>
      </c>
      <c r="P77">
        <v>29.757534375764642</v>
      </c>
      <c r="Q77">
        <v>2.5592835282051283</v>
      </c>
      <c r="R77">
        <v>10.218169018854988</v>
      </c>
      <c r="S77">
        <v>6.4514997197010144</v>
      </c>
      <c r="T77">
        <v>0.77979133333333339</v>
      </c>
      <c r="U77">
        <v>49.859646706963737</v>
      </c>
      <c r="V77">
        <v>3.3198330459770107</v>
      </c>
      <c r="W77">
        <v>13.609761528557598</v>
      </c>
      <c r="X77">
        <v>41.829905570663584</v>
      </c>
      <c r="Y77">
        <v>0</v>
      </c>
      <c r="Z77">
        <v>2.7587148815454539</v>
      </c>
      <c r="AA77">
        <v>11.889141087341775</v>
      </c>
      <c r="AB77">
        <v>14.060844982560136</v>
      </c>
      <c r="AC77">
        <v>14.942499955784074</v>
      </c>
      <c r="AD77">
        <v>18.668921018643498</v>
      </c>
      <c r="AE77">
        <v>25.383271287089791</v>
      </c>
      <c r="AF77">
        <v>24.98779398878175</v>
      </c>
      <c r="AG77">
        <v>31.043604122851875</v>
      </c>
      <c r="AH77">
        <v>77.101257716171517</v>
      </c>
      <c r="AI77">
        <v>33.626603516157758</v>
      </c>
      <c r="AJ77">
        <v>0</v>
      </c>
      <c r="AK77">
        <v>29.286714120808625</v>
      </c>
      <c r="AL77">
        <v>57.620848831583473</v>
      </c>
      <c r="AM77">
        <v>5.3028650902958852</v>
      </c>
      <c r="AN77">
        <v>6.608506215770224E-2</v>
      </c>
      <c r="AO77">
        <v>3.5058169368000001</v>
      </c>
      <c r="AP77">
        <v>5.0943536686826842</v>
      </c>
      <c r="AQ77">
        <v>40.769799025639109</v>
      </c>
      <c r="AR77">
        <v>15.414437785688399</v>
      </c>
      <c r="AS77">
        <v>16.244055328352125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3.9717385714285705</v>
      </c>
      <c r="AZ77">
        <v>4.6885148333333335</v>
      </c>
      <c r="BA77">
        <v>3.2089900846153845</v>
      </c>
      <c r="BB77">
        <v>1.7085210911062909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930.59382211343325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134.85883263112788</v>
      </c>
      <c r="L78">
        <v>5.6399756583613021</v>
      </c>
      <c r="M78">
        <v>63.762721172317896</v>
      </c>
      <c r="N78">
        <v>52.832316741674312</v>
      </c>
      <c r="O78">
        <v>73.838714447889345</v>
      </c>
      <c r="P78">
        <v>29.757534375764642</v>
      </c>
      <c r="Q78">
        <v>2.5592835282051283</v>
      </c>
      <c r="R78">
        <v>10.220009925771766</v>
      </c>
      <c r="S78">
        <v>6.4514997197010144</v>
      </c>
      <c r="T78">
        <v>0.77979133333333339</v>
      </c>
      <c r="U78">
        <v>49.859646706963737</v>
      </c>
      <c r="V78">
        <v>3.3198330459770107</v>
      </c>
      <c r="W78">
        <v>13.609761528557598</v>
      </c>
      <c r="X78">
        <v>41.829905570663584</v>
      </c>
      <c r="Y78">
        <v>0</v>
      </c>
      <c r="Z78">
        <v>8.3180276579090897</v>
      </c>
      <c r="AA78">
        <v>17.833711411392407</v>
      </c>
      <c r="AB78">
        <v>20.838172703041369</v>
      </c>
      <c r="AC78">
        <v>14.942499955784074</v>
      </c>
      <c r="AD78">
        <v>18.668921018643498</v>
      </c>
      <c r="AE78">
        <v>25.383271287089791</v>
      </c>
      <c r="AF78">
        <v>27.192598250705124</v>
      </c>
      <c r="AG78">
        <v>31.043604122851875</v>
      </c>
      <c r="AH78">
        <v>77.984460644165097</v>
      </c>
      <c r="AI78">
        <v>33.626603516157758</v>
      </c>
      <c r="AJ78">
        <v>0</v>
      </c>
      <c r="AK78">
        <v>29.286714120808625</v>
      </c>
      <c r="AL78">
        <v>57.620848831583473</v>
      </c>
      <c r="AM78">
        <v>8.0766712124182298</v>
      </c>
      <c r="AN78">
        <v>6.608506215770224E-2</v>
      </c>
      <c r="AO78">
        <v>3.4061839776000005</v>
      </c>
      <c r="AP78">
        <v>5.4737203705053847</v>
      </c>
      <c r="AQ78">
        <v>40.769799025639109</v>
      </c>
      <c r="AR78">
        <v>15.414437785688399</v>
      </c>
      <c r="AS78">
        <v>16.920890633250934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4.0403121369193151</v>
      </c>
      <c r="AZ78">
        <v>4.6885148333333335</v>
      </c>
      <c r="BA78">
        <v>3.2992895352323837</v>
      </c>
      <c r="BB78">
        <v>2.2589702984496123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956.47413477763496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139.68281808079422</v>
      </c>
      <c r="L79">
        <v>5.9101110920726176</v>
      </c>
      <c r="M79">
        <v>35.647468752638822</v>
      </c>
      <c r="N79">
        <v>29.863406889095415</v>
      </c>
      <c r="O79">
        <v>73.838714447889345</v>
      </c>
      <c r="P79">
        <v>29.757534375764642</v>
      </c>
      <c r="Q79">
        <v>2.891767414514145</v>
      </c>
      <c r="R79">
        <v>10.594817898699521</v>
      </c>
      <c r="S79">
        <v>6.7411853470031549</v>
      </c>
      <c r="T79">
        <v>0.78966618297872337</v>
      </c>
      <c r="U79">
        <v>49.859646706963737</v>
      </c>
      <c r="V79">
        <v>3.8497508204193256</v>
      </c>
      <c r="W79">
        <v>7.7085541829414108</v>
      </c>
      <c r="X79">
        <v>23.12018760642885</v>
      </c>
      <c r="Y79">
        <v>0</v>
      </c>
      <c r="Z79">
        <v>8.3180276579090897</v>
      </c>
      <c r="AA79">
        <v>17.833711411392407</v>
      </c>
      <c r="AB79">
        <v>20.838172703041369</v>
      </c>
      <c r="AC79">
        <v>14.942499955784074</v>
      </c>
      <c r="AD79">
        <v>18.668921018643498</v>
      </c>
      <c r="AE79">
        <v>25.383271287089791</v>
      </c>
      <c r="AF79">
        <v>27.192598250705124</v>
      </c>
      <c r="AG79">
        <v>31.043604122851875</v>
      </c>
      <c r="AH79">
        <v>77.984460644165097</v>
      </c>
      <c r="AI79">
        <v>33.626603516157758</v>
      </c>
      <c r="AJ79">
        <v>0</v>
      </c>
      <c r="AK79">
        <v>29.286714120808625</v>
      </c>
      <c r="AL79">
        <v>57.620848831583473</v>
      </c>
      <c r="AM79">
        <v>8.0766712124182298</v>
      </c>
      <c r="AN79">
        <v>6.608506215770224E-2</v>
      </c>
      <c r="AO79">
        <v>3.4015816008000002</v>
      </c>
      <c r="AP79">
        <v>5.4737203705053847</v>
      </c>
      <c r="AQ79">
        <v>40.769799025639109</v>
      </c>
      <c r="AR79">
        <v>15.414437785688399</v>
      </c>
      <c r="AS79">
        <v>16.920890633250934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4.0403121369193151</v>
      </c>
      <c r="AZ79">
        <v>4.6885148333333335</v>
      </c>
      <c r="BA79">
        <v>3.2992895352323837</v>
      </c>
      <c r="BB79">
        <v>2.2589702984496123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887.40533581273053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139.68281808079422</v>
      </c>
      <c r="L80">
        <v>6.0199241521745064</v>
      </c>
      <c r="M80">
        <v>35.647468752638822</v>
      </c>
      <c r="N80">
        <v>29.863406889095415</v>
      </c>
      <c r="O80">
        <v>73.838714447889345</v>
      </c>
      <c r="P80">
        <v>29.757534375764642</v>
      </c>
      <c r="Q80">
        <v>2.891767414514145</v>
      </c>
      <c r="R80">
        <v>10.594817898699521</v>
      </c>
      <c r="S80">
        <v>6.7411853470031549</v>
      </c>
      <c r="T80">
        <v>0.78966618297872337</v>
      </c>
      <c r="U80">
        <v>49.859646706963737</v>
      </c>
      <c r="V80">
        <v>3.8497508204193256</v>
      </c>
      <c r="W80">
        <v>7.7085541829414108</v>
      </c>
      <c r="X80">
        <v>23.12018760642885</v>
      </c>
      <c r="Y80">
        <v>0</v>
      </c>
      <c r="Z80">
        <v>8.3180276579090897</v>
      </c>
      <c r="AA80">
        <v>17.833711411392407</v>
      </c>
      <c r="AB80">
        <v>20.838172703041369</v>
      </c>
      <c r="AC80">
        <v>14.942499955784074</v>
      </c>
      <c r="AD80">
        <v>18.668921018643498</v>
      </c>
      <c r="AE80">
        <v>25.383271287089791</v>
      </c>
      <c r="AF80">
        <v>27.192598250705124</v>
      </c>
      <c r="AG80">
        <v>31.043604122851875</v>
      </c>
      <c r="AH80">
        <v>77.984460644165097</v>
      </c>
      <c r="AI80">
        <v>33.626603516157758</v>
      </c>
      <c r="AJ80">
        <v>0</v>
      </c>
      <c r="AK80">
        <v>29.286714120808625</v>
      </c>
      <c r="AL80">
        <v>57.620848831583473</v>
      </c>
      <c r="AM80">
        <v>8.0766712124182298</v>
      </c>
      <c r="AN80">
        <v>6.608506215770224E-2</v>
      </c>
      <c r="AO80">
        <v>3.4015816008000002</v>
      </c>
      <c r="AP80">
        <v>5.4737203705053847</v>
      </c>
      <c r="AQ80">
        <v>40.769799025639109</v>
      </c>
      <c r="AR80">
        <v>15.414437785688399</v>
      </c>
      <c r="AS80">
        <v>16.920890633250934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4.0403121369193151</v>
      </c>
      <c r="AZ80">
        <v>4.6885148333333335</v>
      </c>
      <c r="BA80">
        <v>3.2992895352323837</v>
      </c>
      <c r="BB80">
        <v>2.2589702984496123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887.51514887283236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139.67472600000005</v>
      </c>
      <c r="L81">
        <v>6.0200790292486781</v>
      </c>
      <c r="M81">
        <v>35.647468752638822</v>
      </c>
      <c r="N81">
        <v>29.863406889095415</v>
      </c>
      <c r="O81">
        <v>73.838714447889345</v>
      </c>
      <c r="P81">
        <v>29.757534375764642</v>
      </c>
      <c r="Q81">
        <v>2.8938359977220958</v>
      </c>
      <c r="R81">
        <v>10.600928448687352</v>
      </c>
      <c r="S81">
        <v>6.7398607128987527</v>
      </c>
      <c r="T81">
        <v>0.78966618297872337</v>
      </c>
      <c r="U81">
        <v>49.859646706963737</v>
      </c>
      <c r="V81">
        <v>3.8494308117443872</v>
      </c>
      <c r="W81">
        <v>7.7085541829414108</v>
      </c>
      <c r="X81">
        <v>23.12018760642885</v>
      </c>
      <c r="Y81">
        <v>0</v>
      </c>
      <c r="Z81">
        <v>8.3180276579090897</v>
      </c>
      <c r="AA81">
        <v>17.833711411392407</v>
      </c>
      <c r="AB81">
        <v>20.838172703041369</v>
      </c>
      <c r="AC81">
        <v>14.942499955784074</v>
      </c>
      <c r="AD81">
        <v>18.668921018643498</v>
      </c>
      <c r="AE81">
        <v>25.383271287089791</v>
      </c>
      <c r="AF81">
        <v>27.192598250705124</v>
      </c>
      <c r="AG81">
        <v>31.043604122851875</v>
      </c>
      <c r="AH81">
        <v>77.984460644165097</v>
      </c>
      <c r="AI81">
        <v>25.526267751271067</v>
      </c>
      <c r="AJ81">
        <v>0</v>
      </c>
      <c r="AK81">
        <v>29.286714120808625</v>
      </c>
      <c r="AL81">
        <v>57.620848831583473</v>
      </c>
      <c r="AM81">
        <v>8.0766712124182298</v>
      </c>
      <c r="AN81">
        <v>6.608506215770224E-2</v>
      </c>
      <c r="AO81">
        <v>3.4719840432</v>
      </c>
      <c r="AP81">
        <v>5.4737203705053847</v>
      </c>
      <c r="AQ81">
        <v>40.769799025639109</v>
      </c>
      <c r="AR81">
        <v>15.414437785688399</v>
      </c>
      <c r="AS81">
        <v>16.920890633250934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4.0403121369193151</v>
      </c>
      <c r="AZ81">
        <v>4.6885148333333335</v>
      </c>
      <c r="BA81">
        <v>3.2992895352323837</v>
      </c>
      <c r="BB81">
        <v>2.2589702984496123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879.48381283704214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139.67472600000005</v>
      </c>
      <c r="L82">
        <v>6.0200790292486781</v>
      </c>
      <c r="M82">
        <v>35.647468752638822</v>
      </c>
      <c r="N82">
        <v>29.863406889095415</v>
      </c>
      <c r="O82">
        <v>73.838714447889345</v>
      </c>
      <c r="P82">
        <v>29.757534375764642</v>
      </c>
      <c r="Q82">
        <v>2.8938359977220958</v>
      </c>
      <c r="R82">
        <v>10.600928448687352</v>
      </c>
      <c r="S82">
        <v>6.7398607128987527</v>
      </c>
      <c r="T82">
        <v>0.78966618297872337</v>
      </c>
      <c r="U82">
        <v>49.859646706963737</v>
      </c>
      <c r="V82">
        <v>3.8494308117443872</v>
      </c>
      <c r="W82">
        <v>7.7085541829414108</v>
      </c>
      <c r="X82">
        <v>23.12018760642885</v>
      </c>
      <c r="Y82">
        <v>0</v>
      </c>
      <c r="Z82">
        <v>8.3180276579090897</v>
      </c>
      <c r="AA82">
        <v>17.833711411392407</v>
      </c>
      <c r="AB82">
        <v>20.838172703041369</v>
      </c>
      <c r="AC82">
        <v>14.942499955784074</v>
      </c>
      <c r="AD82">
        <v>18.668921018643498</v>
      </c>
      <c r="AE82">
        <v>25.383271287089791</v>
      </c>
      <c r="AF82">
        <v>27.192598250705124</v>
      </c>
      <c r="AG82">
        <v>31.043604122851875</v>
      </c>
      <c r="AH82">
        <v>77.984460644165097</v>
      </c>
      <c r="AI82">
        <v>3.2725982583706776</v>
      </c>
      <c r="AJ82">
        <v>0</v>
      </c>
      <c r="AK82">
        <v>29.286714120808625</v>
      </c>
      <c r="AL82">
        <v>57.620848831583473</v>
      </c>
      <c r="AM82">
        <v>8.0766712124182298</v>
      </c>
      <c r="AN82">
        <v>6.608506215770224E-2</v>
      </c>
      <c r="AO82">
        <v>3.5152702776</v>
      </c>
      <c r="AP82">
        <v>5.4737203705053847</v>
      </c>
      <c r="AQ82">
        <v>40.769799025639109</v>
      </c>
      <c r="AR82">
        <v>15.414437785688399</v>
      </c>
      <c r="AS82">
        <v>16.920890633250934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4.0403121369193151</v>
      </c>
      <c r="AZ82">
        <v>4.6885148333333335</v>
      </c>
      <c r="BA82">
        <v>3.2992895352323837</v>
      </c>
      <c r="BB82">
        <v>2.2589702984496123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857.27342957854171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139.67472600000005</v>
      </c>
      <c r="L83">
        <v>6.0200790292486781</v>
      </c>
      <c r="M83">
        <v>63.762721172317896</v>
      </c>
      <c r="N83">
        <v>52.832316741674312</v>
      </c>
      <c r="O83">
        <v>73.838714447889345</v>
      </c>
      <c r="P83">
        <v>29.757534375764642</v>
      </c>
      <c r="Q83">
        <v>2.8938359977220958</v>
      </c>
      <c r="R83">
        <v>10.600928448687352</v>
      </c>
      <c r="S83">
        <v>6.7398607128987527</v>
      </c>
      <c r="T83">
        <v>0.78966618297872337</v>
      </c>
      <c r="U83">
        <v>49.859646706963737</v>
      </c>
      <c r="V83">
        <v>3.8494308117443872</v>
      </c>
      <c r="W83">
        <v>7.7085541829414108</v>
      </c>
      <c r="X83">
        <v>23.12018760642885</v>
      </c>
      <c r="Y83">
        <v>0</v>
      </c>
      <c r="Z83">
        <v>8.3180276579090897</v>
      </c>
      <c r="AA83">
        <v>17.833711411392407</v>
      </c>
      <c r="AB83">
        <v>20.838172703041369</v>
      </c>
      <c r="AC83">
        <v>14.942499955784074</v>
      </c>
      <c r="AD83">
        <v>18.668921018643498</v>
      </c>
      <c r="AE83">
        <v>25.383271287089791</v>
      </c>
      <c r="AF83">
        <v>27.192598250705124</v>
      </c>
      <c r="AG83">
        <v>31.043604122851875</v>
      </c>
      <c r="AH83">
        <v>77.984460644165097</v>
      </c>
      <c r="AI83">
        <v>1.832655202818217</v>
      </c>
      <c r="AJ83">
        <v>0</v>
      </c>
      <c r="AK83">
        <v>29.286714120808625</v>
      </c>
      <c r="AL83">
        <v>57.620848831583473</v>
      </c>
      <c r="AM83">
        <v>8.0766712124182298</v>
      </c>
      <c r="AN83">
        <v>6.608506215770224E-2</v>
      </c>
      <c r="AO83">
        <v>3.5857974528000001</v>
      </c>
      <c r="AP83">
        <v>5.4737203705053847</v>
      </c>
      <c r="AQ83">
        <v>40.769799025639109</v>
      </c>
      <c r="AR83">
        <v>15.414437785688399</v>
      </c>
      <c r="AS83">
        <v>16.920890633250934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4.0403121369193151</v>
      </c>
      <c r="AZ83">
        <v>4.6885148333333335</v>
      </c>
      <c r="BA83">
        <v>3.2992895352323837</v>
      </c>
      <c r="BB83">
        <v>2.2589702984496123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906.98817597044717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139.67472600000005</v>
      </c>
      <c r="L84">
        <v>6.0200790292486781</v>
      </c>
      <c r="M84">
        <v>63.762721172317896</v>
      </c>
      <c r="N84">
        <v>52.832316741674312</v>
      </c>
      <c r="O84">
        <v>73.838714447889345</v>
      </c>
      <c r="P84">
        <v>29.757534375764642</v>
      </c>
      <c r="Q84">
        <v>2.8938359977220958</v>
      </c>
      <c r="R84">
        <v>10.600928448687352</v>
      </c>
      <c r="S84">
        <v>6.7398607128987527</v>
      </c>
      <c r="T84">
        <v>0.78966618297872337</v>
      </c>
      <c r="U84">
        <v>49.859646706963737</v>
      </c>
      <c r="V84">
        <v>3.8494308117443872</v>
      </c>
      <c r="W84">
        <v>7.7085541829414108</v>
      </c>
      <c r="X84">
        <v>41.829905570663584</v>
      </c>
      <c r="Y84">
        <v>0</v>
      </c>
      <c r="Z84">
        <v>8.3180276579090897</v>
      </c>
      <c r="AA84">
        <v>17.833711411392407</v>
      </c>
      <c r="AB84">
        <v>20.838172703041369</v>
      </c>
      <c r="AC84">
        <v>14.942499955784074</v>
      </c>
      <c r="AD84">
        <v>18.668921018643498</v>
      </c>
      <c r="AE84">
        <v>25.383271287089791</v>
      </c>
      <c r="AF84">
        <v>27.192598250705124</v>
      </c>
      <c r="AG84">
        <v>31.043604122851875</v>
      </c>
      <c r="AH84">
        <v>77.984460644165097</v>
      </c>
      <c r="AI84">
        <v>1.832655202818217</v>
      </c>
      <c r="AJ84">
        <v>0</v>
      </c>
      <c r="AK84">
        <v>29.286714120808625</v>
      </c>
      <c r="AL84">
        <v>57.620848831583473</v>
      </c>
      <c r="AM84">
        <v>8.0766712124182298</v>
      </c>
      <c r="AN84">
        <v>6.608506215770224E-2</v>
      </c>
      <c r="AO84">
        <v>3.6379151208000002</v>
      </c>
      <c r="AP84">
        <v>5.4737203705053847</v>
      </c>
      <c r="AQ84">
        <v>40.769799025639109</v>
      </c>
      <c r="AR84">
        <v>15.414437785688399</v>
      </c>
      <c r="AS84">
        <v>16.920890633250934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4.0403121369193151</v>
      </c>
      <c r="AZ84">
        <v>4.6885148333333335</v>
      </c>
      <c r="BA84">
        <v>3.2992895352323837</v>
      </c>
      <c r="BB84">
        <v>2.2589702984496123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925.75001160268198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139.67472600000005</v>
      </c>
      <c r="L85">
        <v>6.0200790292486781</v>
      </c>
      <c r="M85">
        <v>63.762721172317896</v>
      </c>
      <c r="N85">
        <v>52.832316741674312</v>
      </c>
      <c r="O85">
        <v>73.838714447889345</v>
      </c>
      <c r="P85">
        <v>29.757534375764642</v>
      </c>
      <c r="Q85">
        <v>2.8938359977220958</v>
      </c>
      <c r="R85">
        <v>10.600928448687352</v>
      </c>
      <c r="S85">
        <v>6.7398607128987527</v>
      </c>
      <c r="T85">
        <v>0.78966618297872337</v>
      </c>
      <c r="U85">
        <v>49.859646706963737</v>
      </c>
      <c r="V85">
        <v>3.979411592400691</v>
      </c>
      <c r="W85">
        <v>7.7085541829414108</v>
      </c>
      <c r="X85">
        <v>41.829905570663584</v>
      </c>
      <c r="Y85">
        <v>0</v>
      </c>
      <c r="Z85">
        <v>8.3180276579090897</v>
      </c>
      <c r="AA85">
        <v>17.833711411392407</v>
      </c>
      <c r="AB85">
        <v>20.838172703041369</v>
      </c>
      <c r="AC85">
        <v>14.942499955784074</v>
      </c>
      <c r="AD85">
        <v>18.668921018643498</v>
      </c>
      <c r="AE85">
        <v>25.383271287089791</v>
      </c>
      <c r="AF85">
        <v>27.192598250705124</v>
      </c>
      <c r="AG85">
        <v>31.043604122851875</v>
      </c>
      <c r="AH85">
        <v>77.984460644165097</v>
      </c>
      <c r="AI85">
        <v>1.832655202818217</v>
      </c>
      <c r="AJ85">
        <v>0</v>
      </c>
      <c r="AK85">
        <v>29.286714120808625</v>
      </c>
      <c r="AL85">
        <v>57.620848831583473</v>
      </c>
      <c r="AM85">
        <v>8.0766712124182298</v>
      </c>
      <c r="AN85">
        <v>6.608506215770224E-2</v>
      </c>
      <c r="AO85">
        <v>3.7411552296000004</v>
      </c>
      <c r="AP85">
        <v>5.4737203705053847</v>
      </c>
      <c r="AQ85">
        <v>40.769799025639109</v>
      </c>
      <c r="AR85">
        <v>15.414437785688399</v>
      </c>
      <c r="AS85">
        <v>16.920890633250934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4.0403121369193151</v>
      </c>
      <c r="AZ85">
        <v>4.6885148333333335</v>
      </c>
      <c r="BA85">
        <v>3.2992895352323837</v>
      </c>
      <c r="BB85">
        <v>2.2589702984496123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925.98323249213831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139.67472600000005</v>
      </c>
      <c r="L86">
        <v>6.0200790292486781</v>
      </c>
      <c r="M86">
        <v>63.762721172317896</v>
      </c>
      <c r="N86">
        <v>52.832316741674312</v>
      </c>
      <c r="O86">
        <v>73.838714447889345</v>
      </c>
      <c r="P86">
        <v>29.757534375764642</v>
      </c>
      <c r="Q86">
        <v>2.8938359977220958</v>
      </c>
      <c r="R86">
        <v>10.600928448687352</v>
      </c>
      <c r="S86">
        <v>6.7398607128987527</v>
      </c>
      <c r="T86">
        <v>0.78966618297872337</v>
      </c>
      <c r="U86">
        <v>49.859646706963737</v>
      </c>
      <c r="V86">
        <v>5.7609100975609753</v>
      </c>
      <c r="W86">
        <v>13.609761528557598</v>
      </c>
      <c r="X86">
        <v>41.829905570663584</v>
      </c>
      <c r="Y86">
        <v>0</v>
      </c>
      <c r="Z86">
        <v>1.3961106899999995</v>
      </c>
      <c r="AA86">
        <v>17.833711411392407</v>
      </c>
      <c r="AB86">
        <v>20.838172703041369</v>
      </c>
      <c r="AC86">
        <v>14.942499955784074</v>
      </c>
      <c r="AD86">
        <v>18.668921018643498</v>
      </c>
      <c r="AE86">
        <v>25.383271287089791</v>
      </c>
      <c r="AF86">
        <v>23.517922936626565</v>
      </c>
      <c r="AG86">
        <v>31.043604122851875</v>
      </c>
      <c r="AH86">
        <v>77.101257716171517</v>
      </c>
      <c r="AI86">
        <v>1.832655202818217</v>
      </c>
      <c r="AJ86">
        <v>0</v>
      </c>
      <c r="AK86">
        <v>29.286714120808625</v>
      </c>
      <c r="AL86">
        <v>57.620848831583473</v>
      </c>
      <c r="AM86">
        <v>5.3735698632199389</v>
      </c>
      <c r="AN86">
        <v>6.608506215770224E-2</v>
      </c>
      <c r="AO86">
        <v>3.8039700528000004</v>
      </c>
      <c r="AP86">
        <v>5.0943536686826842</v>
      </c>
      <c r="AQ86">
        <v>40.769799025639109</v>
      </c>
      <c r="AR86">
        <v>15.414437785688399</v>
      </c>
      <c r="AS86">
        <v>16.244055328352125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3.9717385714285705</v>
      </c>
      <c r="AZ86">
        <v>4.6885148333333335</v>
      </c>
      <c r="BA86">
        <v>3.2089900846153845</v>
      </c>
      <c r="BB86">
        <v>2.2589702984496123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918.33078158410592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139.67472600000005</v>
      </c>
      <c r="L87">
        <v>6.0200790292486781</v>
      </c>
      <c r="M87">
        <v>63.762721172317896</v>
      </c>
      <c r="N87">
        <v>52.832316741674312</v>
      </c>
      <c r="O87">
        <v>73.838714447889345</v>
      </c>
      <c r="P87">
        <v>29.757534375764642</v>
      </c>
      <c r="Q87">
        <v>2.8938359977220958</v>
      </c>
      <c r="R87">
        <v>10.600928448687352</v>
      </c>
      <c r="S87">
        <v>6.7398607128987527</v>
      </c>
      <c r="T87">
        <v>0.78966618297872337</v>
      </c>
      <c r="U87">
        <v>49.259685748013005</v>
      </c>
      <c r="V87">
        <v>5.7609100975609753</v>
      </c>
      <c r="W87">
        <v>13.609761528557598</v>
      </c>
      <c r="X87">
        <v>41.829905570663584</v>
      </c>
      <c r="Y87">
        <v>0</v>
      </c>
      <c r="Z87">
        <v>1.3961106899999995</v>
      </c>
      <c r="AA87">
        <v>17.833711411392407</v>
      </c>
      <c r="AB87">
        <v>20.838172703041369</v>
      </c>
      <c r="AC87">
        <v>14.942499955784074</v>
      </c>
      <c r="AD87">
        <v>18.668921018643498</v>
      </c>
      <c r="AE87">
        <v>25.383271287089791</v>
      </c>
      <c r="AF87">
        <v>23.517922936626565</v>
      </c>
      <c r="AG87">
        <v>31.043604122851875</v>
      </c>
      <c r="AH87">
        <v>77.101257716171517</v>
      </c>
      <c r="AI87">
        <v>1.832655202818217</v>
      </c>
      <c r="AJ87">
        <v>0</v>
      </c>
      <c r="AK87">
        <v>29.286714120808625</v>
      </c>
      <c r="AL87">
        <v>57.620848831583473</v>
      </c>
      <c r="AM87">
        <v>5.3735698632199389</v>
      </c>
      <c r="AN87">
        <v>6.608506215770224E-2</v>
      </c>
      <c r="AO87">
        <v>3.8507391432000002</v>
      </c>
      <c r="AP87">
        <v>5.0943536686826842</v>
      </c>
      <c r="AQ87">
        <v>40.769799025639109</v>
      </c>
      <c r="AR87">
        <v>15.414437785688399</v>
      </c>
      <c r="AS87">
        <v>16.244055328352125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3.9717385714285705</v>
      </c>
      <c r="AZ87">
        <v>4.6885148333333335</v>
      </c>
      <c r="BA87">
        <v>3.2089900846153845</v>
      </c>
      <c r="BB87">
        <v>2.4488837306201554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917.96750314772578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139.67472600000005</v>
      </c>
      <c r="L88">
        <v>6.0200790292486781</v>
      </c>
      <c r="M88">
        <v>63.762721172317896</v>
      </c>
      <c r="N88">
        <v>52.832316741674312</v>
      </c>
      <c r="O88">
        <v>73.838714447889345</v>
      </c>
      <c r="P88">
        <v>29.757534375764642</v>
      </c>
      <c r="Q88">
        <v>4.6480334131054128</v>
      </c>
      <c r="R88">
        <v>18.574595600674375</v>
      </c>
      <c r="S88">
        <v>11.737632161472025</v>
      </c>
      <c r="T88">
        <v>1.4183784362416108</v>
      </c>
      <c r="U88">
        <v>49.259685748013005</v>
      </c>
      <c r="V88">
        <v>5.7609100975609753</v>
      </c>
      <c r="W88">
        <v>13.609761528557598</v>
      </c>
      <c r="X88">
        <v>41.829905570663584</v>
      </c>
      <c r="Y88">
        <v>0</v>
      </c>
      <c r="Z88">
        <v>1.3961106899999995</v>
      </c>
      <c r="AA88">
        <v>17.833711411392407</v>
      </c>
      <c r="AB88">
        <v>20.838172703041369</v>
      </c>
      <c r="AC88">
        <v>14.942499955784074</v>
      </c>
      <c r="AD88">
        <v>18.668921018643498</v>
      </c>
      <c r="AE88">
        <v>25.383271287089791</v>
      </c>
      <c r="AF88">
        <v>23.517922936626565</v>
      </c>
      <c r="AG88">
        <v>31.043604122851875</v>
      </c>
      <c r="AH88">
        <v>77.101257716171517</v>
      </c>
      <c r="AI88">
        <v>1.832655202818217</v>
      </c>
      <c r="AJ88">
        <v>0</v>
      </c>
      <c r="AK88">
        <v>29.286714120808625</v>
      </c>
      <c r="AL88">
        <v>57.620848831583473</v>
      </c>
      <c r="AM88">
        <v>5.3735698632199389</v>
      </c>
      <c r="AN88">
        <v>6.608506215770224E-2</v>
      </c>
      <c r="AO88">
        <v>3.8672824895999995</v>
      </c>
      <c r="AP88">
        <v>5.0943536686826842</v>
      </c>
      <c r="AQ88">
        <v>40.769799025639109</v>
      </c>
      <c r="AR88">
        <v>15.414437785688399</v>
      </c>
      <c r="AS88">
        <v>16.244055328352125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3.9717385714285705</v>
      </c>
      <c r="AZ88">
        <v>4.6885148333333335</v>
      </c>
      <c r="BA88">
        <v>3.2089900846153845</v>
      </c>
      <c r="BB88">
        <v>2.4488837306201554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933.3383947633323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192.65799415476292</v>
      </c>
      <c r="L89">
        <v>6.0200790292486781</v>
      </c>
      <c r="M89">
        <v>63.762721172317896</v>
      </c>
      <c r="N89">
        <v>52.832316741674312</v>
      </c>
      <c r="O89">
        <v>73.838714447889345</v>
      </c>
      <c r="P89">
        <v>29.757534375764642</v>
      </c>
      <c r="Q89">
        <v>4.6480334131054128</v>
      </c>
      <c r="R89">
        <v>18.574595600674375</v>
      </c>
      <c r="S89">
        <v>11.737632161472025</v>
      </c>
      <c r="T89">
        <v>1.4183784362416108</v>
      </c>
      <c r="U89">
        <v>49.259685748013005</v>
      </c>
      <c r="V89">
        <v>5.7609100975609753</v>
      </c>
      <c r="W89">
        <v>13.609761528557598</v>
      </c>
      <c r="X89">
        <v>41.829905570663584</v>
      </c>
      <c r="Y89">
        <v>0</v>
      </c>
      <c r="Z89">
        <v>1.3961106899999995</v>
      </c>
      <c r="AA89">
        <v>17.833711411392407</v>
      </c>
      <c r="AB89">
        <v>20.838172703041369</v>
      </c>
      <c r="AC89">
        <v>14.942499955784074</v>
      </c>
      <c r="AD89">
        <v>18.668921018643498</v>
      </c>
      <c r="AE89">
        <v>25.383271287089791</v>
      </c>
      <c r="AF89">
        <v>23.517922936626565</v>
      </c>
      <c r="AG89">
        <v>31.043604122851875</v>
      </c>
      <c r="AH89">
        <v>77.101257716171517</v>
      </c>
      <c r="AI89">
        <v>1.832655202818217</v>
      </c>
      <c r="AJ89">
        <v>0</v>
      </c>
      <c r="AK89">
        <v>29.286714120808625</v>
      </c>
      <c r="AL89">
        <v>57.620848831583473</v>
      </c>
      <c r="AM89">
        <v>5.3735698632199389</v>
      </c>
      <c r="AN89">
        <v>6.608506215770224E-2</v>
      </c>
      <c r="AO89">
        <v>3.9212663184000003</v>
      </c>
      <c r="AP89">
        <v>5.0943536686826842</v>
      </c>
      <c r="AQ89">
        <v>40.769799025639109</v>
      </c>
      <c r="AR89">
        <v>15.414437785688399</v>
      </c>
      <c r="AS89">
        <v>16.244055328352125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3.9717385714285705</v>
      </c>
      <c r="AZ89">
        <v>4.6885148333333335</v>
      </c>
      <c r="BA89">
        <v>3.2089900846153845</v>
      </c>
      <c r="BB89">
        <v>2.4488837306201554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986.37564674689509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192.65799415476292</v>
      </c>
      <c r="L90">
        <v>6.0200790292486781</v>
      </c>
      <c r="M90">
        <v>63.762721172317896</v>
      </c>
      <c r="N90">
        <v>52.832316741674312</v>
      </c>
      <c r="O90">
        <v>73.838714447889345</v>
      </c>
      <c r="P90">
        <v>29.757534375764642</v>
      </c>
      <c r="Q90">
        <v>4.6480334131054128</v>
      </c>
      <c r="R90">
        <v>18.574595600674375</v>
      </c>
      <c r="S90">
        <v>11.737632161472025</v>
      </c>
      <c r="T90">
        <v>1.4183784362416108</v>
      </c>
      <c r="U90">
        <v>49.259685748013005</v>
      </c>
      <c r="V90">
        <v>5.7609100975609753</v>
      </c>
      <c r="W90">
        <v>13.609761528557598</v>
      </c>
      <c r="X90">
        <v>41.829905570663584</v>
      </c>
      <c r="Y90">
        <v>0</v>
      </c>
      <c r="Z90">
        <v>8.3180276579090897</v>
      </c>
      <c r="AA90">
        <v>17.833711411392407</v>
      </c>
      <c r="AB90">
        <v>20.838172703041369</v>
      </c>
      <c r="AC90">
        <v>14.942499955784074</v>
      </c>
      <c r="AD90">
        <v>18.668921018643498</v>
      </c>
      <c r="AE90">
        <v>25.383271287089791</v>
      </c>
      <c r="AF90">
        <v>27.192598250705124</v>
      </c>
      <c r="AG90">
        <v>31.043604122851875</v>
      </c>
      <c r="AH90">
        <v>77.984460644165097</v>
      </c>
      <c r="AI90">
        <v>1.832655202818217</v>
      </c>
      <c r="AJ90">
        <v>0</v>
      </c>
      <c r="AK90">
        <v>29.286714120808625</v>
      </c>
      <c r="AL90">
        <v>57.620848831583473</v>
      </c>
      <c r="AM90">
        <v>8.0766712124182298</v>
      </c>
      <c r="AN90">
        <v>6.608506215770224E-2</v>
      </c>
      <c r="AO90">
        <v>3.9675377952000002</v>
      </c>
      <c r="AP90">
        <v>5.4737203705053847</v>
      </c>
      <c r="AQ90">
        <v>40.769799025639109</v>
      </c>
      <c r="AR90">
        <v>15.414437785688399</v>
      </c>
      <c r="AS90">
        <v>16.920890633250934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4.0403121369193151</v>
      </c>
      <c r="AZ90">
        <v>4.6885148333333335</v>
      </c>
      <c r="BA90">
        <v>3.2992895352323837</v>
      </c>
      <c r="BB90">
        <v>2.4488837306201554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1001.8198898057038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192.65799415476292</v>
      </c>
      <c r="L91">
        <v>6.0200790292486781</v>
      </c>
      <c r="M91">
        <v>63.762721172317896</v>
      </c>
      <c r="N91">
        <v>52.832316741674312</v>
      </c>
      <c r="O91">
        <v>73.838714447889345</v>
      </c>
      <c r="P91">
        <v>29.757534375764642</v>
      </c>
      <c r="Q91">
        <v>4.6480334131054128</v>
      </c>
      <c r="R91">
        <v>18.574595600674375</v>
      </c>
      <c r="S91">
        <v>11.737632161472025</v>
      </c>
      <c r="T91">
        <v>1.4183784362416108</v>
      </c>
      <c r="U91">
        <v>49.259685748013005</v>
      </c>
      <c r="V91">
        <v>5.7609100975609753</v>
      </c>
      <c r="W91">
        <v>13.609761528557598</v>
      </c>
      <c r="X91">
        <v>41.829905570663584</v>
      </c>
      <c r="Y91">
        <v>0</v>
      </c>
      <c r="Z91">
        <v>8.3180276579090897</v>
      </c>
      <c r="AA91">
        <v>17.833711411392407</v>
      </c>
      <c r="AB91">
        <v>20.838172703041369</v>
      </c>
      <c r="AC91">
        <v>14.942499955784074</v>
      </c>
      <c r="AD91">
        <v>18.668921018643498</v>
      </c>
      <c r="AE91">
        <v>25.383271287089791</v>
      </c>
      <c r="AF91">
        <v>27.192598250705124</v>
      </c>
      <c r="AG91">
        <v>31.043604122851875</v>
      </c>
      <c r="AH91">
        <v>77.984460644165097</v>
      </c>
      <c r="AI91">
        <v>1.832655202818217</v>
      </c>
      <c r="AJ91">
        <v>0</v>
      </c>
      <c r="AK91">
        <v>29.286714120808625</v>
      </c>
      <c r="AL91">
        <v>57.620848831583473</v>
      </c>
      <c r="AM91">
        <v>8.0766712124182298</v>
      </c>
      <c r="AN91">
        <v>6.608506215770224E-2</v>
      </c>
      <c r="AO91">
        <v>3.9925392552000005</v>
      </c>
      <c r="AP91">
        <v>5.4737203705053847</v>
      </c>
      <c r="AQ91">
        <v>40.769799025639109</v>
      </c>
      <c r="AR91">
        <v>15.414437785688399</v>
      </c>
      <c r="AS91">
        <v>16.920890633250934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4.0403121369193151</v>
      </c>
      <c r="AZ91">
        <v>4.6885148333333335</v>
      </c>
      <c r="BA91">
        <v>3.2992895352323837</v>
      </c>
      <c r="BB91">
        <v>2.4488837306201554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1001.8448912657038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192.65799415476292</v>
      </c>
      <c r="L92">
        <v>6.0200790292486781</v>
      </c>
      <c r="M92">
        <v>63.762721172317896</v>
      </c>
      <c r="N92">
        <v>52.832316741674312</v>
      </c>
      <c r="O92">
        <v>73.838714447889345</v>
      </c>
      <c r="P92">
        <v>29.757534375764642</v>
      </c>
      <c r="Q92">
        <v>4.6480334131054128</v>
      </c>
      <c r="R92">
        <v>18.574595600674375</v>
      </c>
      <c r="S92">
        <v>11.737632161472025</v>
      </c>
      <c r="T92">
        <v>1.4183784362416108</v>
      </c>
      <c r="U92">
        <v>49.259685748013005</v>
      </c>
      <c r="V92">
        <v>5.7609100975609753</v>
      </c>
      <c r="W92">
        <v>13.609761528557598</v>
      </c>
      <c r="X92">
        <v>41.829905570663584</v>
      </c>
      <c r="Y92">
        <v>0</v>
      </c>
      <c r="Z92">
        <v>8.3180276579090897</v>
      </c>
      <c r="AA92">
        <v>17.833711411392407</v>
      </c>
      <c r="AB92">
        <v>20.838172703041369</v>
      </c>
      <c r="AC92">
        <v>14.942499955784074</v>
      </c>
      <c r="AD92">
        <v>18.668921018643498</v>
      </c>
      <c r="AE92">
        <v>25.383271287089791</v>
      </c>
      <c r="AF92">
        <v>27.192598250705124</v>
      </c>
      <c r="AG92">
        <v>31.043604122851875</v>
      </c>
      <c r="AH92">
        <v>77.984460644165097</v>
      </c>
      <c r="AI92">
        <v>1.832655202818217</v>
      </c>
      <c r="AJ92">
        <v>0</v>
      </c>
      <c r="AK92">
        <v>29.286714120808625</v>
      </c>
      <c r="AL92">
        <v>57.620848831583473</v>
      </c>
      <c r="AM92">
        <v>8.0766712124182298</v>
      </c>
      <c r="AN92">
        <v>6.608506215770224E-2</v>
      </c>
      <c r="AO92">
        <v>4.0839626880000006</v>
      </c>
      <c r="AP92">
        <v>5.4737203705053847</v>
      </c>
      <c r="AQ92">
        <v>40.769799025639109</v>
      </c>
      <c r="AR92">
        <v>15.414437785688399</v>
      </c>
      <c r="AS92">
        <v>16.920890633250934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4.0403121369193151</v>
      </c>
      <c r="AZ92">
        <v>4.6885148333333335</v>
      </c>
      <c r="BA92">
        <v>3.2992895352323837</v>
      </c>
      <c r="BB92">
        <v>2.4488837306201554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1001.9363146985039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240.82122600000005</v>
      </c>
      <c r="L93">
        <v>6.0200790292486781</v>
      </c>
      <c r="M93">
        <v>63.762721172317896</v>
      </c>
      <c r="N93">
        <v>52.832316741674312</v>
      </c>
      <c r="O93">
        <v>73.838714447889345</v>
      </c>
      <c r="P93">
        <v>29.757534375764642</v>
      </c>
      <c r="Q93">
        <v>4.6480334131054128</v>
      </c>
      <c r="R93">
        <v>18.574595600674375</v>
      </c>
      <c r="S93">
        <v>11.737632161472025</v>
      </c>
      <c r="T93">
        <v>1.4183784362416108</v>
      </c>
      <c r="U93">
        <v>49.259685748013005</v>
      </c>
      <c r="V93">
        <v>5.7609100975609753</v>
      </c>
      <c r="W93">
        <v>13.609761528557598</v>
      </c>
      <c r="X93">
        <v>41.829905570663584</v>
      </c>
      <c r="Y93">
        <v>0</v>
      </c>
      <c r="Z93">
        <v>8.3180276579090897</v>
      </c>
      <c r="AA93">
        <v>17.833711411392407</v>
      </c>
      <c r="AB93">
        <v>20.838172703041369</v>
      </c>
      <c r="AC93">
        <v>14.942499955784074</v>
      </c>
      <c r="AD93">
        <v>18.668921018643498</v>
      </c>
      <c r="AE93">
        <v>25.383271287089791</v>
      </c>
      <c r="AF93">
        <v>27.192598250705124</v>
      </c>
      <c r="AG93">
        <v>31.043604122851875</v>
      </c>
      <c r="AH93">
        <v>77.984460644165097</v>
      </c>
      <c r="AI93">
        <v>0</v>
      </c>
      <c r="AJ93">
        <v>0</v>
      </c>
      <c r="AK93">
        <v>29.286714120808625</v>
      </c>
      <c r="AL93">
        <v>57.620848831583473</v>
      </c>
      <c r="AM93">
        <v>8.0766712124182298</v>
      </c>
      <c r="AN93">
        <v>6.608506215770224E-2</v>
      </c>
      <c r="AO93">
        <v>4.0839626880000006</v>
      </c>
      <c r="AP93">
        <v>4.9317675628831807</v>
      </c>
      <c r="AQ93">
        <v>40.769799025639109</v>
      </c>
      <c r="AR93">
        <v>15.414437785688399</v>
      </c>
      <c r="AS93">
        <v>16.920890633250934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4.0403121369193151</v>
      </c>
      <c r="AZ93">
        <v>4.6885148333333335</v>
      </c>
      <c r="BA93">
        <v>3.2992895352323837</v>
      </c>
      <c r="BB93">
        <v>2.4488837306201554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1047.7249385333007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288.98762292781487</v>
      </c>
      <c r="L94">
        <v>6.0200790292486781</v>
      </c>
      <c r="M94">
        <v>63.762721172317896</v>
      </c>
      <c r="N94">
        <v>52.832316741674312</v>
      </c>
      <c r="O94">
        <v>73.838714447889345</v>
      </c>
      <c r="P94">
        <v>29.757534375764642</v>
      </c>
      <c r="Q94">
        <v>4.6480334131054128</v>
      </c>
      <c r="R94">
        <v>18.574595600674375</v>
      </c>
      <c r="S94">
        <v>11.737632161472025</v>
      </c>
      <c r="T94">
        <v>1.4183784362416108</v>
      </c>
      <c r="U94">
        <v>49.259685748013005</v>
      </c>
      <c r="V94">
        <v>5.7609100975609753</v>
      </c>
      <c r="W94">
        <v>13.609761528557598</v>
      </c>
      <c r="X94">
        <v>41.829905570663584</v>
      </c>
      <c r="Y94">
        <v>0</v>
      </c>
      <c r="Z94">
        <v>2.7587148815454539</v>
      </c>
      <c r="AA94">
        <v>17.833711411392407</v>
      </c>
      <c r="AB94">
        <v>20.838172703041369</v>
      </c>
      <c r="AC94">
        <v>14.942499955784074</v>
      </c>
      <c r="AD94">
        <v>18.668921018643498</v>
      </c>
      <c r="AE94">
        <v>25.383271287089791</v>
      </c>
      <c r="AF94">
        <v>25.061286515595341</v>
      </c>
      <c r="AG94">
        <v>31.043604122851875</v>
      </c>
      <c r="AH94">
        <v>77.101257716171517</v>
      </c>
      <c r="AI94">
        <v>0</v>
      </c>
      <c r="AJ94">
        <v>0</v>
      </c>
      <c r="AK94">
        <v>29.286714120808625</v>
      </c>
      <c r="AL94">
        <v>57.620848831583473</v>
      </c>
      <c r="AM94">
        <v>5.3735698632199389</v>
      </c>
      <c r="AN94">
        <v>6.608506215770224E-2</v>
      </c>
      <c r="AO94">
        <v>4.0839626880000006</v>
      </c>
      <c r="AP94">
        <v>4.5524008610604803</v>
      </c>
      <c r="AQ94">
        <v>40.769799025639109</v>
      </c>
      <c r="AR94">
        <v>15.414437785688399</v>
      </c>
      <c r="AS94">
        <v>16.244055328352125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3.9717385714285705</v>
      </c>
      <c r="AZ94">
        <v>4.6885148333333335</v>
      </c>
      <c r="BA94">
        <v>3.2089900846153845</v>
      </c>
      <c r="BB94">
        <v>2.4488837306201554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1083.3993316496208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288.98762292781487</v>
      </c>
      <c r="L95">
        <v>6.0200790292486781</v>
      </c>
      <c r="M95">
        <v>63.762721172317896</v>
      </c>
      <c r="N95">
        <v>52.832316741674312</v>
      </c>
      <c r="O95">
        <v>73.838714447889345</v>
      </c>
      <c r="P95">
        <v>29.757534375764642</v>
      </c>
      <c r="Q95">
        <v>4.6480334131054128</v>
      </c>
      <c r="R95">
        <v>18.574595600674375</v>
      </c>
      <c r="S95">
        <v>11.737632161472025</v>
      </c>
      <c r="T95">
        <v>1.4183784362416108</v>
      </c>
      <c r="U95">
        <v>49.259685748013005</v>
      </c>
      <c r="V95">
        <v>5.7609100975609753</v>
      </c>
      <c r="W95">
        <v>13.609761528557598</v>
      </c>
      <c r="X95">
        <v>41.829905570663584</v>
      </c>
      <c r="Y95">
        <v>0</v>
      </c>
      <c r="Z95">
        <v>2.7587148815454539</v>
      </c>
      <c r="AA95">
        <v>11.889141087341775</v>
      </c>
      <c r="AB95">
        <v>20.838172703041369</v>
      </c>
      <c r="AC95">
        <v>14.942499955784074</v>
      </c>
      <c r="AD95">
        <v>18.668921018643498</v>
      </c>
      <c r="AE95">
        <v>25.383271287089791</v>
      </c>
      <c r="AF95">
        <v>24.98779398878175</v>
      </c>
      <c r="AG95">
        <v>31.043604122851875</v>
      </c>
      <c r="AH95">
        <v>77.101257716171517</v>
      </c>
      <c r="AI95">
        <v>0</v>
      </c>
      <c r="AJ95">
        <v>0</v>
      </c>
      <c r="AK95">
        <v>29.286714120808625</v>
      </c>
      <c r="AL95">
        <v>57.620848831583473</v>
      </c>
      <c r="AM95">
        <v>5.3735698632199389</v>
      </c>
      <c r="AN95">
        <v>6.608506215770224E-2</v>
      </c>
      <c r="AO95">
        <v>4.1068498392000006</v>
      </c>
      <c r="AP95">
        <v>4.5524008610604803</v>
      </c>
      <c r="AQ95">
        <v>40.769799025639109</v>
      </c>
      <c r="AR95">
        <v>15.414437785688399</v>
      </c>
      <c r="AS95">
        <v>16.244055328352125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3.9717385714285705</v>
      </c>
      <c r="AZ95">
        <v>4.6885148333333335</v>
      </c>
      <c r="BA95">
        <v>3.2089900846153845</v>
      </c>
      <c r="BB95">
        <v>2.4488837306201554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1077.4041559499565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288.98762292781487</v>
      </c>
      <c r="L96">
        <v>6.0200790292486781</v>
      </c>
      <c r="M96">
        <v>63.762721172317896</v>
      </c>
      <c r="N96">
        <v>52.832316741674312</v>
      </c>
      <c r="O96">
        <v>73.838714447889345</v>
      </c>
      <c r="P96">
        <v>29.757534375764642</v>
      </c>
      <c r="Q96">
        <v>4.6480334131054128</v>
      </c>
      <c r="R96">
        <v>18.574595600674375</v>
      </c>
      <c r="S96">
        <v>11.737632161472025</v>
      </c>
      <c r="T96">
        <v>1.4183784362416108</v>
      </c>
      <c r="U96">
        <v>49.259685748013005</v>
      </c>
      <c r="V96">
        <v>5.7609100975609753</v>
      </c>
      <c r="W96">
        <v>13.609761528557598</v>
      </c>
      <c r="X96">
        <v>41.829905570663584</v>
      </c>
      <c r="Y96">
        <v>0</v>
      </c>
      <c r="Z96">
        <v>2.7587148815454539</v>
      </c>
      <c r="AA96">
        <v>5.944570324050634</v>
      </c>
      <c r="AB96">
        <v>20.838172703041369</v>
      </c>
      <c r="AC96">
        <v>14.942499955784074</v>
      </c>
      <c r="AD96">
        <v>18.668921018643498</v>
      </c>
      <c r="AE96">
        <v>25.383271287089791</v>
      </c>
      <c r="AF96">
        <v>24.98779398878175</v>
      </c>
      <c r="AG96">
        <v>31.043604122851875</v>
      </c>
      <c r="AH96">
        <v>77.101257716171517</v>
      </c>
      <c r="AI96">
        <v>0</v>
      </c>
      <c r="AJ96">
        <v>0</v>
      </c>
      <c r="AK96">
        <v>29.286714120808625</v>
      </c>
      <c r="AL96">
        <v>57.620848831583473</v>
      </c>
      <c r="AM96">
        <v>5.3735698632199389</v>
      </c>
      <c r="AN96">
        <v>6.608506215770224E-2</v>
      </c>
      <c r="AO96">
        <v>4.1068498392000006</v>
      </c>
      <c r="AP96">
        <v>4.5524008610604803</v>
      </c>
      <c r="AQ96">
        <v>40.769799025639109</v>
      </c>
      <c r="AR96">
        <v>15.414437785688399</v>
      </c>
      <c r="AS96">
        <v>16.244055328352125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3.9717385714285705</v>
      </c>
      <c r="AZ96">
        <v>4.6885148333333335</v>
      </c>
      <c r="BA96">
        <v>3.2089900846153845</v>
      </c>
      <c r="BB96">
        <v>2.4488837306201554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1071.4595851866654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288.98762292781487</v>
      </c>
      <c r="L97">
        <v>6.0200790292486781</v>
      </c>
      <c r="M97">
        <v>63.762721172317896</v>
      </c>
      <c r="N97">
        <v>52.832316741674312</v>
      </c>
      <c r="O97">
        <v>73.838714447889345</v>
      </c>
      <c r="P97">
        <v>29.757534375764642</v>
      </c>
      <c r="Q97">
        <v>4.6480334131054128</v>
      </c>
      <c r="R97">
        <v>18.574595600674375</v>
      </c>
      <c r="S97">
        <v>11.737632161472025</v>
      </c>
      <c r="T97">
        <v>1.4183784362416108</v>
      </c>
      <c r="U97">
        <v>49.259685748013005</v>
      </c>
      <c r="V97">
        <v>5.7609100975609753</v>
      </c>
      <c r="W97">
        <v>13.609761528557598</v>
      </c>
      <c r="X97">
        <v>41.829905570663584</v>
      </c>
      <c r="Y97">
        <v>0</v>
      </c>
      <c r="Z97">
        <v>2.7587148815454539</v>
      </c>
      <c r="AA97">
        <v>5.944570324050634</v>
      </c>
      <c r="AB97">
        <v>20.838172703041369</v>
      </c>
      <c r="AC97">
        <v>14.942499955784074</v>
      </c>
      <c r="AD97">
        <v>18.668921018643498</v>
      </c>
      <c r="AE97">
        <v>25.383271287089791</v>
      </c>
      <c r="AF97">
        <v>24.98779398878175</v>
      </c>
      <c r="AG97">
        <v>31.043604122851875</v>
      </c>
      <c r="AH97">
        <v>77.101257716171517</v>
      </c>
      <c r="AI97">
        <v>0</v>
      </c>
      <c r="AJ97">
        <v>0</v>
      </c>
      <c r="AK97">
        <v>29.286714120808625</v>
      </c>
      <c r="AL97">
        <v>57.620848831583473</v>
      </c>
      <c r="AM97">
        <v>5.3735698632199389</v>
      </c>
      <c r="AN97">
        <v>6.608506215770224E-2</v>
      </c>
      <c r="AO97">
        <v>4.1455341360000002</v>
      </c>
      <c r="AP97">
        <v>4.5524008610604803</v>
      </c>
      <c r="AQ97">
        <v>40.769799025639109</v>
      </c>
      <c r="AR97">
        <v>15.414437785688399</v>
      </c>
      <c r="AS97">
        <v>16.244055328352125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3.9717385714285705</v>
      </c>
      <c r="AZ97">
        <v>4.6885148333333335</v>
      </c>
      <c r="BA97">
        <v>3.2089900846153845</v>
      </c>
      <c r="BB97">
        <v>2.4488837306201554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1071.4982694834655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288.98762292781487</v>
      </c>
      <c r="L98">
        <v>6.0200790292486781</v>
      </c>
      <c r="M98">
        <v>63.762721172317896</v>
      </c>
      <c r="N98">
        <v>52.832316741674312</v>
      </c>
      <c r="O98">
        <v>73.838714447889345</v>
      </c>
      <c r="P98">
        <v>29.757534375764642</v>
      </c>
      <c r="Q98">
        <v>4.6480334131054128</v>
      </c>
      <c r="R98">
        <v>18.574595600674375</v>
      </c>
      <c r="S98">
        <v>11.737632161472025</v>
      </c>
      <c r="T98">
        <v>1.4183784362416108</v>
      </c>
      <c r="U98">
        <v>49.259685748013005</v>
      </c>
      <c r="V98">
        <v>5.7609100975609753</v>
      </c>
      <c r="W98">
        <v>13.609761528557598</v>
      </c>
      <c r="X98">
        <v>41.829905570663584</v>
      </c>
      <c r="Y98">
        <v>0</v>
      </c>
      <c r="Z98">
        <v>2.7587148815454539</v>
      </c>
      <c r="AA98">
        <v>0</v>
      </c>
      <c r="AB98">
        <v>20.838172703041369</v>
      </c>
      <c r="AC98">
        <v>14.942499955784074</v>
      </c>
      <c r="AD98">
        <v>18.668921018643498</v>
      </c>
      <c r="AE98">
        <v>25.383271287089791</v>
      </c>
      <c r="AF98">
        <v>24.98779398878175</v>
      </c>
      <c r="AG98">
        <v>31.043604122851875</v>
      </c>
      <c r="AH98">
        <v>77.101257716171517</v>
      </c>
      <c r="AI98">
        <v>0</v>
      </c>
      <c r="AJ98">
        <v>0</v>
      </c>
      <c r="AK98">
        <v>29.286714120808625</v>
      </c>
      <c r="AL98">
        <v>57.620848831583473</v>
      </c>
      <c r="AM98">
        <v>5.3735698632199389</v>
      </c>
      <c r="AN98">
        <v>6.608506215770224E-2</v>
      </c>
      <c r="AO98">
        <v>4.1990199120000007</v>
      </c>
      <c r="AP98">
        <v>4.5524008610604803</v>
      </c>
      <c r="AQ98">
        <v>40.769799025639109</v>
      </c>
      <c r="AR98">
        <v>15.414437785688399</v>
      </c>
      <c r="AS98">
        <v>16.244055328352125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3.9717385714285705</v>
      </c>
      <c r="AZ98">
        <v>4.6885148333333335</v>
      </c>
      <c r="BA98">
        <v>3.2089900846153845</v>
      </c>
      <c r="BB98">
        <v>2.4488837306201554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1065.6071849354148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3.6410193339568586</v>
      </c>
      <c r="L99">
        <f t="shared" si="2"/>
        <v>0.19200770123056596</v>
      </c>
      <c r="M99">
        <f t="shared" si="2"/>
        <v>1.2506967612800965</v>
      </c>
      <c r="N99">
        <f t="shared" si="2"/>
        <v>1.0368153702581031</v>
      </c>
      <c r="O99">
        <f t="shared" si="2"/>
        <v>1.4807038975791487</v>
      </c>
      <c r="P99">
        <f t="shared" si="2"/>
        <v>0.62390531079762257</v>
      </c>
      <c r="Q99">
        <f t="shared" si="2"/>
        <v>7.8682328124568893E-2</v>
      </c>
      <c r="R99">
        <f t="shared" si="2"/>
        <v>0.31284394497168971</v>
      </c>
      <c r="S99">
        <f t="shared" si="2"/>
        <v>0.19472572543339622</v>
      </c>
      <c r="T99">
        <f t="shared" si="2"/>
        <v>2.3729129150516452E-2</v>
      </c>
      <c r="U99">
        <f t="shared" si="2"/>
        <v>1.1913124660087964</v>
      </c>
      <c r="V99">
        <f t="shared" si="2"/>
        <v>0.11644280355549685</v>
      </c>
      <c r="W99">
        <f t="shared" si="2"/>
        <v>0.26198127039346253</v>
      </c>
      <c r="X99">
        <f t="shared" si="2"/>
        <v>0.99542273087659672</v>
      </c>
      <c r="Y99">
        <f t="shared" si="2"/>
        <v>0</v>
      </c>
      <c r="Z99">
        <f t="shared" si="2"/>
        <v>8.0145132316727222E-2</v>
      </c>
      <c r="AA99">
        <f t="shared" si="2"/>
        <v>0.27223619105759495</v>
      </c>
      <c r="AB99">
        <f t="shared" si="2"/>
        <v>0.43408993141099905</v>
      </c>
      <c r="AC99">
        <f t="shared" si="2"/>
        <v>0.31981110440607474</v>
      </c>
      <c r="AD99">
        <f t="shared" si="2"/>
        <v>0.44805410444744337</v>
      </c>
      <c r="AE99">
        <f t="shared" si="2"/>
        <v>0.60919851089015609</v>
      </c>
      <c r="AF99">
        <f t="shared" si="2"/>
        <v>0.54083874510808805</v>
      </c>
      <c r="AG99">
        <f t="shared" si="2"/>
        <v>0.74504649894844355</v>
      </c>
      <c r="AH99">
        <f t="shared" si="2"/>
        <v>1.8530797939720975</v>
      </c>
      <c r="AI99">
        <f t="shared" si="2"/>
        <v>0.11393420616341629</v>
      </c>
      <c r="AJ99">
        <f t="shared" si="2"/>
        <v>0</v>
      </c>
      <c r="AK99">
        <f t="shared" si="2"/>
        <v>0.70288113889940662</v>
      </c>
      <c r="AL99">
        <f t="shared" si="2"/>
        <v>1.3753846108184999</v>
      </c>
      <c r="AM99">
        <f t="shared" si="2"/>
        <v>4.7589134202011052E-2</v>
      </c>
      <c r="AN99">
        <f t="shared" si="2"/>
        <v>1.552998404982208E-3</v>
      </c>
      <c r="AO99">
        <f t="shared" si="2"/>
        <v>9.9567290235599973E-2</v>
      </c>
      <c r="AP99">
        <f t="shared" si="2"/>
        <v>0.12173608353392708</v>
      </c>
      <c r="AQ99">
        <f t="shared" si="2"/>
        <v>0.98444148162162826</v>
      </c>
      <c r="AR99">
        <f t="shared" si="2"/>
        <v>0.33818342246200178</v>
      </c>
      <c r="AS99">
        <f t="shared" si="2"/>
        <v>0.39188783379514747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9.552744641075793E-2</v>
      </c>
      <c r="AZ99">
        <f t="shared" si="2"/>
        <v>0.11252435599999992</v>
      </c>
      <c r="BA99">
        <f t="shared" si="2"/>
        <v>7.7286660382620165E-2</v>
      </c>
      <c r="BB99">
        <f t="shared" si="2"/>
        <v>4.697933954985381E-2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21.212264788654398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87.659837520401609</v>
      </c>
      <c r="L3">
        <v>33.719795802108678</v>
      </c>
      <c r="M3">
        <v>0</v>
      </c>
      <c r="N3">
        <v>29.05127392287789</v>
      </c>
      <c r="O3">
        <v>48.789150567612687</v>
      </c>
      <c r="P3">
        <v>66.255784756097555</v>
      </c>
      <c r="Q3">
        <v>1.9312508508403363</v>
      </c>
      <c r="R3">
        <v>5.7801089481043295</v>
      </c>
      <c r="S3">
        <v>3.8483177278402003</v>
      </c>
      <c r="T3">
        <v>0</v>
      </c>
      <c r="U3">
        <v>234.7383367026207</v>
      </c>
      <c r="V3">
        <v>3.4987783018867922</v>
      </c>
      <c r="W3">
        <v>7.8698621035818004</v>
      </c>
      <c r="X3">
        <v>36.289336994960102</v>
      </c>
      <c r="Y3">
        <v>0</v>
      </c>
      <c r="Z3">
        <v>1.595497698</v>
      </c>
      <c r="AA3">
        <v>10.312107116150964</v>
      </c>
      <c r="AB3">
        <v>9.6677790736581066</v>
      </c>
      <c r="AC3">
        <v>7.1100770347810514</v>
      </c>
      <c r="AD3">
        <v>8.9406493645420788</v>
      </c>
      <c r="AE3">
        <v>12.096715637015734</v>
      </c>
      <c r="AF3">
        <v>0</v>
      </c>
      <c r="AG3">
        <v>0</v>
      </c>
      <c r="AH3">
        <v>37.421517427134397</v>
      </c>
      <c r="AI3">
        <v>0</v>
      </c>
      <c r="AJ3">
        <v>0</v>
      </c>
      <c r="AK3">
        <v>12.543052298528369</v>
      </c>
      <c r="AL3">
        <v>20.467427709208263</v>
      </c>
      <c r="AM3">
        <v>0</v>
      </c>
      <c r="AN3">
        <v>0</v>
      </c>
      <c r="AO3">
        <v>2.4817710080000008</v>
      </c>
      <c r="AP3">
        <v>3.1651424057080373</v>
      </c>
      <c r="AQ3">
        <v>0</v>
      </c>
      <c r="AR3">
        <v>10.399208769202898</v>
      </c>
      <c r="AS3">
        <v>7.8050328418902497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703.43781258275283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87.661132976659673</v>
      </c>
      <c r="L4">
        <v>33.719795802108678</v>
      </c>
      <c r="M4">
        <v>0</v>
      </c>
      <c r="N4">
        <v>29.05127392287789</v>
      </c>
      <c r="O4">
        <v>48.789150567612687</v>
      </c>
      <c r="P4">
        <v>66.255784756097555</v>
      </c>
      <c r="Q4">
        <v>1.9312508508403363</v>
      </c>
      <c r="R4">
        <v>5.7801089481043295</v>
      </c>
      <c r="S4">
        <v>3.8483177278402003</v>
      </c>
      <c r="T4">
        <v>0</v>
      </c>
      <c r="U4">
        <v>234.7383367026207</v>
      </c>
      <c r="V4">
        <v>3.4987783018867922</v>
      </c>
      <c r="W4">
        <v>7.8698621035818004</v>
      </c>
      <c r="X4">
        <v>36.289336994960102</v>
      </c>
      <c r="Y4">
        <v>0</v>
      </c>
      <c r="Z4">
        <v>1.595497698</v>
      </c>
      <c r="AA4">
        <v>10.312107116150964</v>
      </c>
      <c r="AB4">
        <v>9.6677790736581066</v>
      </c>
      <c r="AC4">
        <v>7.1100770347810514</v>
      </c>
      <c r="AD4">
        <v>8.9406493645420788</v>
      </c>
      <c r="AE4">
        <v>12.096715637015734</v>
      </c>
      <c r="AF4">
        <v>0</v>
      </c>
      <c r="AG4">
        <v>0</v>
      </c>
      <c r="AH4">
        <v>37.421517427134397</v>
      </c>
      <c r="AI4">
        <v>0</v>
      </c>
      <c r="AJ4">
        <v>0</v>
      </c>
      <c r="AK4">
        <v>12.543052298528369</v>
      </c>
      <c r="AL4">
        <v>20.467427709208263</v>
      </c>
      <c r="AM4">
        <v>0</v>
      </c>
      <c r="AN4">
        <v>0</v>
      </c>
      <c r="AO4">
        <v>2.4817710080000008</v>
      </c>
      <c r="AP4">
        <v>3.1651424057080373</v>
      </c>
      <c r="AQ4">
        <v>0</v>
      </c>
      <c r="AR4">
        <v>10.399208769202898</v>
      </c>
      <c r="AS4">
        <v>7.8050328418902497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703.43910803901088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87.659783940846239</v>
      </c>
      <c r="L5">
        <v>33.719795802108678</v>
      </c>
      <c r="M5">
        <v>0</v>
      </c>
      <c r="N5">
        <v>29.05127392287789</v>
      </c>
      <c r="O5">
        <v>48.789150567612687</v>
      </c>
      <c r="P5">
        <v>66.255784756097555</v>
      </c>
      <c r="Q5">
        <v>1.9312508508403363</v>
      </c>
      <c r="R5">
        <v>5.7801089481043295</v>
      </c>
      <c r="S5">
        <v>3.8483177278402003</v>
      </c>
      <c r="T5">
        <v>0</v>
      </c>
      <c r="U5">
        <v>234.7383367026207</v>
      </c>
      <c r="V5">
        <v>3.4987783018867922</v>
      </c>
      <c r="W5">
        <v>7.8698621035818004</v>
      </c>
      <c r="X5">
        <v>36.289336994960102</v>
      </c>
      <c r="Y5">
        <v>0</v>
      </c>
      <c r="Z5">
        <v>1.595497698</v>
      </c>
      <c r="AA5">
        <v>10.312107116150964</v>
      </c>
      <c r="AB5">
        <v>9.6677790736581066</v>
      </c>
      <c r="AC5">
        <v>7.1100770347810514</v>
      </c>
      <c r="AD5">
        <v>8.9406493645420788</v>
      </c>
      <c r="AE5">
        <v>12.096715637015734</v>
      </c>
      <c r="AF5">
        <v>0</v>
      </c>
      <c r="AG5">
        <v>0</v>
      </c>
      <c r="AH5">
        <v>37.421517427134397</v>
      </c>
      <c r="AI5">
        <v>0</v>
      </c>
      <c r="AJ5">
        <v>0</v>
      </c>
      <c r="AK5">
        <v>12.543052298528369</v>
      </c>
      <c r="AL5">
        <v>20.467427709208263</v>
      </c>
      <c r="AM5">
        <v>0</v>
      </c>
      <c r="AN5">
        <v>0</v>
      </c>
      <c r="AO5">
        <v>2.4817710080000008</v>
      </c>
      <c r="AP5">
        <v>3.1651424057080373</v>
      </c>
      <c r="AQ5">
        <v>0</v>
      </c>
      <c r="AR5">
        <v>8.9136076615942024</v>
      </c>
      <c r="AS5">
        <v>7.8050328418902497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701.9521578955887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87.660478852850787</v>
      </c>
      <c r="L6">
        <v>33.719795802108678</v>
      </c>
      <c r="M6">
        <v>0</v>
      </c>
      <c r="N6">
        <v>29.05127392287789</v>
      </c>
      <c r="O6">
        <v>48.789150567612687</v>
      </c>
      <c r="P6">
        <v>66.255784756097555</v>
      </c>
      <c r="Q6">
        <v>1.9312508508403363</v>
      </c>
      <c r="R6">
        <v>5.7801089481043295</v>
      </c>
      <c r="S6">
        <v>3.8483177278402003</v>
      </c>
      <c r="T6">
        <v>0</v>
      </c>
      <c r="U6">
        <v>234.7383367026207</v>
      </c>
      <c r="V6">
        <v>3.4987783018867922</v>
      </c>
      <c r="W6">
        <v>7.8698621035818004</v>
      </c>
      <c r="X6">
        <v>36.289336994960102</v>
      </c>
      <c r="Y6">
        <v>0</v>
      </c>
      <c r="Z6">
        <v>1.595497698</v>
      </c>
      <c r="AA6">
        <v>10.312107116150964</v>
      </c>
      <c r="AB6">
        <v>9.6677790736581066</v>
      </c>
      <c r="AC6">
        <v>7.1100770347810514</v>
      </c>
      <c r="AD6">
        <v>8.9406493645420788</v>
      </c>
      <c r="AE6">
        <v>12.096715637015734</v>
      </c>
      <c r="AF6">
        <v>0</v>
      </c>
      <c r="AG6">
        <v>0</v>
      </c>
      <c r="AH6">
        <v>37.421517427134397</v>
      </c>
      <c r="AI6">
        <v>0</v>
      </c>
      <c r="AJ6">
        <v>0</v>
      </c>
      <c r="AK6">
        <v>12.543052298528369</v>
      </c>
      <c r="AL6">
        <v>20.467427709208263</v>
      </c>
      <c r="AM6">
        <v>0</v>
      </c>
      <c r="AN6">
        <v>0</v>
      </c>
      <c r="AO6">
        <v>2.4817710080000008</v>
      </c>
      <c r="AP6">
        <v>3.1651424057080373</v>
      </c>
      <c r="AQ6">
        <v>0</v>
      </c>
      <c r="AR6">
        <v>8.9136076615942024</v>
      </c>
      <c r="AS6">
        <v>7.8050328418902497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701.95285280759344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87.962309604834161</v>
      </c>
      <c r="L7">
        <v>49.67</v>
      </c>
      <c r="M7">
        <v>0</v>
      </c>
      <c r="N7">
        <v>29.05127392287789</v>
      </c>
      <c r="O7">
        <v>48.789150567612687</v>
      </c>
      <c r="P7">
        <v>66.255784756097555</v>
      </c>
      <c r="Q7">
        <v>1.9292225799755798</v>
      </c>
      <c r="R7">
        <v>5.7802611028391171</v>
      </c>
      <c r="S7">
        <v>3.8495309044368606</v>
      </c>
      <c r="T7">
        <v>0</v>
      </c>
      <c r="U7">
        <v>234.7383367026207</v>
      </c>
      <c r="V7">
        <v>3.4987783018867922</v>
      </c>
      <c r="W7">
        <v>7.8698621035818004</v>
      </c>
      <c r="X7">
        <v>36.289336994960102</v>
      </c>
      <c r="Y7">
        <v>0</v>
      </c>
      <c r="Z7">
        <v>1.595497698</v>
      </c>
      <c r="AA7">
        <v>10.312107116150964</v>
      </c>
      <c r="AB7">
        <v>9.6677790736581066</v>
      </c>
      <c r="AC7">
        <v>7.1100770347810514</v>
      </c>
      <c r="AD7">
        <v>8.9406493645420788</v>
      </c>
      <c r="AE7">
        <v>12.096715637015734</v>
      </c>
      <c r="AF7">
        <v>0</v>
      </c>
      <c r="AG7">
        <v>0</v>
      </c>
      <c r="AH7">
        <v>37.421517427134397</v>
      </c>
      <c r="AI7">
        <v>0</v>
      </c>
      <c r="AJ7">
        <v>0</v>
      </c>
      <c r="AK7">
        <v>12.543052298528369</v>
      </c>
      <c r="AL7">
        <v>20.467427709208263</v>
      </c>
      <c r="AM7">
        <v>0</v>
      </c>
      <c r="AN7">
        <v>0</v>
      </c>
      <c r="AO7">
        <v>2.4817710080000008</v>
      </c>
      <c r="AP7">
        <v>3.1651424057080373</v>
      </c>
      <c r="AQ7">
        <v>0</v>
      </c>
      <c r="AR7">
        <v>10.399208769202898</v>
      </c>
      <c r="AS7">
        <v>7.8050328418902497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719.68982592554346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87.962309604834161</v>
      </c>
      <c r="L8">
        <v>34.999968478165371</v>
      </c>
      <c r="M8">
        <v>0</v>
      </c>
      <c r="N8">
        <v>29.05127392287789</v>
      </c>
      <c r="O8">
        <v>48.789150567612687</v>
      </c>
      <c r="P8">
        <v>66.255784756097555</v>
      </c>
      <c r="Q8">
        <v>1.9292225799755798</v>
      </c>
      <c r="R8">
        <v>5.7802611028391171</v>
      </c>
      <c r="S8">
        <v>3.8495309044368606</v>
      </c>
      <c r="T8">
        <v>0</v>
      </c>
      <c r="U8">
        <v>234.7383367026207</v>
      </c>
      <c r="V8">
        <v>3.4987783018867922</v>
      </c>
      <c r="W8">
        <v>7.8698621035818004</v>
      </c>
      <c r="X8">
        <v>36.289336994960102</v>
      </c>
      <c r="Y8">
        <v>0</v>
      </c>
      <c r="Z8">
        <v>1.595497698</v>
      </c>
      <c r="AA8">
        <v>10.312107116150964</v>
      </c>
      <c r="AB8">
        <v>9.6677790736581066</v>
      </c>
      <c r="AC8">
        <v>7.1100770347810514</v>
      </c>
      <c r="AD8">
        <v>8.9406493645420788</v>
      </c>
      <c r="AE8">
        <v>12.096715637015734</v>
      </c>
      <c r="AF8">
        <v>0</v>
      </c>
      <c r="AG8">
        <v>0</v>
      </c>
      <c r="AH8">
        <v>37.421517427134397</v>
      </c>
      <c r="AI8">
        <v>0</v>
      </c>
      <c r="AJ8">
        <v>0</v>
      </c>
      <c r="AK8">
        <v>12.543052298528369</v>
      </c>
      <c r="AL8">
        <v>20.467427709208263</v>
      </c>
      <c r="AM8">
        <v>0</v>
      </c>
      <c r="AN8">
        <v>0</v>
      </c>
      <c r="AO8">
        <v>2.4817710080000008</v>
      </c>
      <c r="AP8">
        <v>3.1651424057080373</v>
      </c>
      <c r="AQ8">
        <v>0</v>
      </c>
      <c r="AR8">
        <v>10.399208769202898</v>
      </c>
      <c r="AS8">
        <v>7.8050328418902497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705.01979440370872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87.962309604834161</v>
      </c>
      <c r="L9">
        <v>33.720830146974301</v>
      </c>
      <c r="M9">
        <v>0</v>
      </c>
      <c r="N9">
        <v>29.05127392287789</v>
      </c>
      <c r="O9">
        <v>48.789150567612687</v>
      </c>
      <c r="P9">
        <v>66.255784756097555</v>
      </c>
      <c r="Q9">
        <v>1.9292225799755798</v>
      </c>
      <c r="R9">
        <v>5.7802611028391171</v>
      </c>
      <c r="S9">
        <v>3.8495309044368606</v>
      </c>
      <c r="T9">
        <v>0</v>
      </c>
      <c r="U9">
        <v>234.7383367026207</v>
      </c>
      <c r="V9">
        <v>3.4987783018867922</v>
      </c>
      <c r="W9">
        <v>7.8698621035818004</v>
      </c>
      <c r="X9">
        <v>36.289336994960102</v>
      </c>
      <c r="Y9">
        <v>0</v>
      </c>
      <c r="Z9">
        <v>1.595497698</v>
      </c>
      <c r="AA9">
        <v>10.312107116150964</v>
      </c>
      <c r="AB9">
        <v>9.6677790736581066</v>
      </c>
      <c r="AC9">
        <v>7.1100770347810514</v>
      </c>
      <c r="AD9">
        <v>8.9406493645420788</v>
      </c>
      <c r="AE9">
        <v>12.096715637015734</v>
      </c>
      <c r="AF9">
        <v>0</v>
      </c>
      <c r="AG9">
        <v>0</v>
      </c>
      <c r="AH9">
        <v>37.421517427134397</v>
      </c>
      <c r="AI9">
        <v>0</v>
      </c>
      <c r="AJ9">
        <v>0</v>
      </c>
      <c r="AK9">
        <v>12.543052298528369</v>
      </c>
      <c r="AL9">
        <v>20.467427709208263</v>
      </c>
      <c r="AM9">
        <v>0</v>
      </c>
      <c r="AN9">
        <v>0</v>
      </c>
      <c r="AO9">
        <v>2.4817710080000008</v>
      </c>
      <c r="AP9">
        <v>3.1651424057080373</v>
      </c>
      <c r="AQ9">
        <v>0</v>
      </c>
      <c r="AR9">
        <v>8.9136076615942024</v>
      </c>
      <c r="AS9">
        <v>7.8050328418902497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702.25505496490905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87.962309604834161</v>
      </c>
      <c r="L10">
        <v>33.720830146974301</v>
      </c>
      <c r="M10">
        <v>0</v>
      </c>
      <c r="N10">
        <v>29.05127392287789</v>
      </c>
      <c r="O10">
        <v>48.789150567612687</v>
      </c>
      <c r="P10">
        <v>66.255784756097555</v>
      </c>
      <c r="Q10">
        <v>1.9292225799755798</v>
      </c>
      <c r="R10">
        <v>5.7802611028391171</v>
      </c>
      <c r="S10">
        <v>3.8495309044368606</v>
      </c>
      <c r="T10">
        <v>0</v>
      </c>
      <c r="U10">
        <v>234.7383367026207</v>
      </c>
      <c r="V10">
        <v>3.4987783018867922</v>
      </c>
      <c r="W10">
        <v>7.8698621035818004</v>
      </c>
      <c r="X10">
        <v>36.289336994960102</v>
      </c>
      <c r="Y10">
        <v>0</v>
      </c>
      <c r="Z10">
        <v>1.595497698</v>
      </c>
      <c r="AA10">
        <v>10.312107116150964</v>
      </c>
      <c r="AB10">
        <v>9.6677790736581066</v>
      </c>
      <c r="AC10">
        <v>7.1100770347810514</v>
      </c>
      <c r="AD10">
        <v>8.9406493645420788</v>
      </c>
      <c r="AE10">
        <v>12.096715637015734</v>
      </c>
      <c r="AF10">
        <v>0</v>
      </c>
      <c r="AG10">
        <v>0</v>
      </c>
      <c r="AH10">
        <v>37.421517427134397</v>
      </c>
      <c r="AI10">
        <v>0</v>
      </c>
      <c r="AJ10">
        <v>0</v>
      </c>
      <c r="AK10">
        <v>12.543052298528369</v>
      </c>
      <c r="AL10">
        <v>20.467427709208263</v>
      </c>
      <c r="AM10">
        <v>0</v>
      </c>
      <c r="AN10">
        <v>0</v>
      </c>
      <c r="AO10">
        <v>2.4817710080000008</v>
      </c>
      <c r="AP10">
        <v>3.1651424057080373</v>
      </c>
      <c r="AQ10">
        <v>0</v>
      </c>
      <c r="AR10">
        <v>8.9136076615942024</v>
      </c>
      <c r="AS10">
        <v>7.8050328418902497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702.25505496490905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89.038467230046948</v>
      </c>
      <c r="L11">
        <v>35.000456258120394</v>
      </c>
      <c r="M11">
        <v>0</v>
      </c>
      <c r="N11">
        <v>29.05127392287789</v>
      </c>
      <c r="O11">
        <v>48.789150567612687</v>
      </c>
      <c r="P11">
        <v>66.255784756097555</v>
      </c>
      <c r="Q11">
        <v>1.92963161125</v>
      </c>
      <c r="R11">
        <v>5.7791915069198581</v>
      </c>
      <c r="S11">
        <v>3.8498334507042253</v>
      </c>
      <c r="T11">
        <v>0</v>
      </c>
      <c r="U11">
        <v>234.7383367026207</v>
      </c>
      <c r="V11">
        <v>3.4987783018867922</v>
      </c>
      <c r="W11">
        <v>7.8698621035818004</v>
      </c>
      <c r="X11">
        <v>36.289336994960102</v>
      </c>
      <c r="Y11">
        <v>0</v>
      </c>
      <c r="Z11">
        <v>1.595497698</v>
      </c>
      <c r="AA11">
        <v>10.312107116150964</v>
      </c>
      <c r="AB11">
        <v>9.6677790736581066</v>
      </c>
      <c r="AC11">
        <v>7.1100770347810514</v>
      </c>
      <c r="AD11">
        <v>8.9406493645420788</v>
      </c>
      <c r="AE11">
        <v>12.096715637015734</v>
      </c>
      <c r="AF11">
        <v>0</v>
      </c>
      <c r="AG11">
        <v>0</v>
      </c>
      <c r="AH11">
        <v>37.421517427134397</v>
      </c>
      <c r="AI11">
        <v>0</v>
      </c>
      <c r="AJ11">
        <v>0</v>
      </c>
      <c r="AK11">
        <v>12.543052298528369</v>
      </c>
      <c r="AL11">
        <v>20.467427709208263</v>
      </c>
      <c r="AM11">
        <v>0</v>
      </c>
      <c r="AN11">
        <v>0</v>
      </c>
      <c r="AO11">
        <v>2.4098356680000004</v>
      </c>
      <c r="AP11">
        <v>3.1651424057080373</v>
      </c>
      <c r="AQ11">
        <v>0</v>
      </c>
      <c r="AR11">
        <v>10.399208769202898</v>
      </c>
      <c r="AS11">
        <v>7.8050328418902497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706.02414645049896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89.038467230046948</v>
      </c>
      <c r="L12">
        <v>35.000456258120394</v>
      </c>
      <c r="M12">
        <v>0</v>
      </c>
      <c r="N12">
        <v>29.05127392287789</v>
      </c>
      <c r="O12">
        <v>48.789150567612687</v>
      </c>
      <c r="P12">
        <v>66.255784756097555</v>
      </c>
      <c r="Q12">
        <v>1.9301617344701583</v>
      </c>
      <c r="R12">
        <v>5.7791915069198581</v>
      </c>
      <c r="S12">
        <v>3.8498334507042253</v>
      </c>
      <c r="T12">
        <v>0</v>
      </c>
      <c r="U12">
        <v>234.7383367026207</v>
      </c>
      <c r="V12">
        <v>3.4987783018867922</v>
      </c>
      <c r="W12">
        <v>7.8698621035818004</v>
      </c>
      <c r="X12">
        <v>36.289336994960102</v>
      </c>
      <c r="Y12">
        <v>0</v>
      </c>
      <c r="Z12">
        <v>1.595497698</v>
      </c>
      <c r="AA12">
        <v>10.312107116150964</v>
      </c>
      <c r="AB12">
        <v>9.6677790736581066</v>
      </c>
      <c r="AC12">
        <v>7.1100770347810514</v>
      </c>
      <c r="AD12">
        <v>8.9406493645420788</v>
      </c>
      <c r="AE12">
        <v>12.096715637015734</v>
      </c>
      <c r="AF12">
        <v>0</v>
      </c>
      <c r="AG12">
        <v>0</v>
      </c>
      <c r="AH12">
        <v>37.421517427134397</v>
      </c>
      <c r="AI12">
        <v>0</v>
      </c>
      <c r="AJ12">
        <v>0</v>
      </c>
      <c r="AK12">
        <v>12.543052298528369</v>
      </c>
      <c r="AL12">
        <v>20.467427709208263</v>
      </c>
      <c r="AM12">
        <v>0</v>
      </c>
      <c r="AN12">
        <v>0</v>
      </c>
      <c r="AO12">
        <v>2.4098356680000004</v>
      </c>
      <c r="AP12">
        <v>3.1651424057080373</v>
      </c>
      <c r="AQ12">
        <v>0</v>
      </c>
      <c r="AR12">
        <v>10.399208769202898</v>
      </c>
      <c r="AS12">
        <v>7.8050328418902497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706.02467657371915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89.038467230046948</v>
      </c>
      <c r="L13">
        <v>35.000456258120394</v>
      </c>
      <c r="M13">
        <v>0</v>
      </c>
      <c r="N13">
        <v>29.05127392287789</v>
      </c>
      <c r="O13">
        <v>48.789150567612687</v>
      </c>
      <c r="P13">
        <v>66.255784756097555</v>
      </c>
      <c r="Q13">
        <v>1.9301617344701583</v>
      </c>
      <c r="R13">
        <v>5.7792345801139966</v>
      </c>
      <c r="S13">
        <v>3.8498334507042253</v>
      </c>
      <c r="T13">
        <v>0</v>
      </c>
      <c r="U13">
        <v>234.7383367026207</v>
      </c>
      <c r="V13">
        <v>3.4987783018867922</v>
      </c>
      <c r="W13">
        <v>7.8698621035818004</v>
      </c>
      <c r="X13">
        <v>36.289336994960102</v>
      </c>
      <c r="Y13">
        <v>0</v>
      </c>
      <c r="Z13">
        <v>1.595497698</v>
      </c>
      <c r="AA13">
        <v>10.312107116150964</v>
      </c>
      <c r="AB13">
        <v>9.6677790736581066</v>
      </c>
      <c r="AC13">
        <v>7.1100770347810514</v>
      </c>
      <c r="AD13">
        <v>8.9406493645420788</v>
      </c>
      <c r="AE13">
        <v>12.096715637015734</v>
      </c>
      <c r="AF13">
        <v>0</v>
      </c>
      <c r="AG13">
        <v>0</v>
      </c>
      <c r="AH13">
        <v>37.421517427134397</v>
      </c>
      <c r="AI13">
        <v>0</v>
      </c>
      <c r="AJ13">
        <v>0</v>
      </c>
      <c r="AK13">
        <v>12.543052298528369</v>
      </c>
      <c r="AL13">
        <v>20.467427709208263</v>
      </c>
      <c r="AM13">
        <v>0</v>
      </c>
      <c r="AN13">
        <v>0</v>
      </c>
      <c r="AO13">
        <v>2.4098356680000004</v>
      </c>
      <c r="AP13">
        <v>3.1651424057080373</v>
      </c>
      <c r="AQ13">
        <v>0</v>
      </c>
      <c r="AR13">
        <v>8.9136076615942024</v>
      </c>
      <c r="AS13">
        <v>7.8050328418902497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704.53911853930481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89.038467230046948</v>
      </c>
      <c r="L14">
        <v>35.000456258120394</v>
      </c>
      <c r="M14">
        <v>0</v>
      </c>
      <c r="N14">
        <v>29.05127392287789</v>
      </c>
      <c r="O14">
        <v>48.789150567612687</v>
      </c>
      <c r="P14">
        <v>66.255784756097555</v>
      </c>
      <c r="Q14">
        <v>1.9301617344701583</v>
      </c>
      <c r="R14">
        <v>5.7792345801139966</v>
      </c>
      <c r="S14">
        <v>3.8498334507042253</v>
      </c>
      <c r="T14">
        <v>0</v>
      </c>
      <c r="U14">
        <v>234.7383367026207</v>
      </c>
      <c r="V14">
        <v>3.4987783018867922</v>
      </c>
      <c r="W14">
        <v>7.8698621035818004</v>
      </c>
      <c r="X14">
        <v>36.289336994960102</v>
      </c>
      <c r="Y14">
        <v>0</v>
      </c>
      <c r="Z14">
        <v>1.595497698</v>
      </c>
      <c r="AA14">
        <v>10.312107116150964</v>
      </c>
      <c r="AB14">
        <v>9.6677790736581066</v>
      </c>
      <c r="AC14">
        <v>7.1100770347810514</v>
      </c>
      <c r="AD14">
        <v>8.9406493645420788</v>
      </c>
      <c r="AE14">
        <v>12.096715637015734</v>
      </c>
      <c r="AF14">
        <v>0</v>
      </c>
      <c r="AG14">
        <v>0</v>
      </c>
      <c r="AH14">
        <v>37.421517427134397</v>
      </c>
      <c r="AI14">
        <v>0</v>
      </c>
      <c r="AJ14">
        <v>0</v>
      </c>
      <c r="AK14">
        <v>12.543052298528369</v>
      </c>
      <c r="AL14">
        <v>20.467427709208263</v>
      </c>
      <c r="AM14">
        <v>0</v>
      </c>
      <c r="AN14">
        <v>0</v>
      </c>
      <c r="AO14">
        <v>2.4098356680000004</v>
      </c>
      <c r="AP14">
        <v>3.1651424057080373</v>
      </c>
      <c r="AQ14">
        <v>0</v>
      </c>
      <c r="AR14">
        <v>8.9136076615942024</v>
      </c>
      <c r="AS14">
        <v>7.8050328418902497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704.53911853930481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89.038467230046948</v>
      </c>
      <c r="L15">
        <v>35.000456258120394</v>
      </c>
      <c r="M15">
        <v>0</v>
      </c>
      <c r="N15">
        <v>29.05127392287789</v>
      </c>
      <c r="O15">
        <v>48.789150567612687</v>
      </c>
      <c r="P15">
        <v>66.255784756097555</v>
      </c>
      <c r="Q15">
        <v>1.9301617344701583</v>
      </c>
      <c r="R15">
        <v>5.7792345801139966</v>
      </c>
      <c r="S15">
        <v>3.8498334507042253</v>
      </c>
      <c r="T15">
        <v>0</v>
      </c>
      <c r="U15">
        <v>234.7383367026207</v>
      </c>
      <c r="V15">
        <v>3.4987783018867922</v>
      </c>
      <c r="W15">
        <v>7.8698621035818004</v>
      </c>
      <c r="X15">
        <v>36.289336994960102</v>
      </c>
      <c r="Y15">
        <v>0</v>
      </c>
      <c r="Z15">
        <v>1.595497698</v>
      </c>
      <c r="AA15">
        <v>10.312107116150964</v>
      </c>
      <c r="AB15">
        <v>9.6677790736581066</v>
      </c>
      <c r="AC15">
        <v>7.1100770347810514</v>
      </c>
      <c r="AD15">
        <v>8.9406493645420788</v>
      </c>
      <c r="AE15">
        <v>12.096715637015734</v>
      </c>
      <c r="AF15">
        <v>0</v>
      </c>
      <c r="AG15">
        <v>0</v>
      </c>
      <c r="AH15">
        <v>37.421517427134397</v>
      </c>
      <c r="AI15">
        <v>0</v>
      </c>
      <c r="AJ15">
        <v>0</v>
      </c>
      <c r="AK15">
        <v>12.543052298528369</v>
      </c>
      <c r="AL15">
        <v>19.046078559208265</v>
      </c>
      <c r="AM15">
        <v>0</v>
      </c>
      <c r="AN15">
        <v>0</v>
      </c>
      <c r="AO15">
        <v>2.4098356680000004</v>
      </c>
      <c r="AP15">
        <v>2.9457761330495451</v>
      </c>
      <c r="AQ15">
        <v>0</v>
      </c>
      <c r="AR15">
        <v>10.399208769202898</v>
      </c>
      <c r="AS15">
        <v>7.8050328418902497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704.38400422425502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89.038467230046948</v>
      </c>
      <c r="L16">
        <v>35.000456258120394</v>
      </c>
      <c r="M16">
        <v>0</v>
      </c>
      <c r="N16">
        <v>29.05127392287789</v>
      </c>
      <c r="O16">
        <v>48.789150567612687</v>
      </c>
      <c r="P16">
        <v>66.255784756097555</v>
      </c>
      <c r="Q16">
        <v>1.9301617344701583</v>
      </c>
      <c r="R16">
        <v>5.7792345801139966</v>
      </c>
      <c r="S16">
        <v>3.8498334507042253</v>
      </c>
      <c r="T16">
        <v>0</v>
      </c>
      <c r="U16">
        <v>234.7383367026207</v>
      </c>
      <c r="V16">
        <v>3.4987783018867922</v>
      </c>
      <c r="W16">
        <v>7.8698621035818004</v>
      </c>
      <c r="X16">
        <v>36.289336994960102</v>
      </c>
      <c r="Y16">
        <v>0</v>
      </c>
      <c r="Z16">
        <v>1.595497698</v>
      </c>
      <c r="AA16">
        <v>10.312107116150964</v>
      </c>
      <c r="AB16">
        <v>9.6677790736581066</v>
      </c>
      <c r="AC16">
        <v>7.1100770347810514</v>
      </c>
      <c r="AD16">
        <v>8.9406493645420788</v>
      </c>
      <c r="AE16">
        <v>12.096715637015734</v>
      </c>
      <c r="AF16">
        <v>0</v>
      </c>
      <c r="AG16">
        <v>0</v>
      </c>
      <c r="AH16">
        <v>37.421517427134397</v>
      </c>
      <c r="AI16">
        <v>0</v>
      </c>
      <c r="AJ16">
        <v>0</v>
      </c>
      <c r="AK16">
        <v>12.543052298528369</v>
      </c>
      <c r="AL16">
        <v>19.046078559208265</v>
      </c>
      <c r="AM16">
        <v>0</v>
      </c>
      <c r="AN16">
        <v>0</v>
      </c>
      <c r="AO16">
        <v>2.4098356680000004</v>
      </c>
      <c r="AP16">
        <v>2.9457761330495451</v>
      </c>
      <c r="AQ16">
        <v>0</v>
      </c>
      <c r="AR16">
        <v>10.399208769202898</v>
      </c>
      <c r="AS16">
        <v>7.8050328418902497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704.38400422425502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89.038467230046948</v>
      </c>
      <c r="L17">
        <v>35.000456258120394</v>
      </c>
      <c r="M17">
        <v>0</v>
      </c>
      <c r="N17">
        <v>29.05127392287789</v>
      </c>
      <c r="O17">
        <v>48.789150567612687</v>
      </c>
      <c r="P17">
        <v>66.255784756097555</v>
      </c>
      <c r="Q17">
        <v>1.9301617344701583</v>
      </c>
      <c r="R17">
        <v>5.7792345801139966</v>
      </c>
      <c r="S17">
        <v>3.8498334507042253</v>
      </c>
      <c r="T17">
        <v>0</v>
      </c>
      <c r="U17">
        <v>234.7383367026207</v>
      </c>
      <c r="V17">
        <v>3.5001630581297385</v>
      </c>
      <c r="W17">
        <v>7.8698621035818004</v>
      </c>
      <c r="X17">
        <v>36.289336994960102</v>
      </c>
      <c r="Y17">
        <v>0</v>
      </c>
      <c r="Z17">
        <v>1.595497698</v>
      </c>
      <c r="AA17">
        <v>10.312107116150964</v>
      </c>
      <c r="AB17">
        <v>9.6677790736581066</v>
      </c>
      <c r="AC17">
        <v>7.1100770347810514</v>
      </c>
      <c r="AD17">
        <v>8.9406493645420788</v>
      </c>
      <c r="AE17">
        <v>12.096715637015734</v>
      </c>
      <c r="AF17">
        <v>0</v>
      </c>
      <c r="AG17">
        <v>0</v>
      </c>
      <c r="AH17">
        <v>37.421517427134397</v>
      </c>
      <c r="AI17">
        <v>0</v>
      </c>
      <c r="AJ17">
        <v>0</v>
      </c>
      <c r="AK17">
        <v>12.543052298528369</v>
      </c>
      <c r="AL17">
        <v>19.046078559208265</v>
      </c>
      <c r="AM17">
        <v>0</v>
      </c>
      <c r="AN17">
        <v>0</v>
      </c>
      <c r="AO17">
        <v>2.4098356680000004</v>
      </c>
      <c r="AP17">
        <v>2.9457761330495451</v>
      </c>
      <c r="AQ17">
        <v>0</v>
      </c>
      <c r="AR17">
        <v>8.9136076615942024</v>
      </c>
      <c r="AS17">
        <v>7.8050328418902497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702.89978787288931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89.038467230046948</v>
      </c>
      <c r="L18">
        <v>35.000456258120394</v>
      </c>
      <c r="M18">
        <v>0</v>
      </c>
      <c r="N18">
        <v>29.05127392287789</v>
      </c>
      <c r="O18">
        <v>48.789150567612687</v>
      </c>
      <c r="P18">
        <v>66.255784756097555</v>
      </c>
      <c r="Q18">
        <v>1.9301617344701583</v>
      </c>
      <c r="R18">
        <v>5.7792345801139966</v>
      </c>
      <c r="S18">
        <v>3.8498334507042253</v>
      </c>
      <c r="T18">
        <v>0</v>
      </c>
      <c r="U18">
        <v>234.7383367026207</v>
      </c>
      <c r="V18">
        <v>3.5001630581297385</v>
      </c>
      <c r="W18">
        <v>7.8698621035818004</v>
      </c>
      <c r="X18">
        <v>36.289336994960102</v>
      </c>
      <c r="Y18">
        <v>0</v>
      </c>
      <c r="Z18">
        <v>1.595497698</v>
      </c>
      <c r="AA18">
        <v>10.312107116150964</v>
      </c>
      <c r="AB18">
        <v>9.6677790736581066</v>
      </c>
      <c r="AC18">
        <v>7.1100770347810514</v>
      </c>
      <c r="AD18">
        <v>8.9406493645420788</v>
      </c>
      <c r="AE18">
        <v>12.096715637015734</v>
      </c>
      <c r="AF18">
        <v>0</v>
      </c>
      <c r="AG18">
        <v>0</v>
      </c>
      <c r="AH18">
        <v>37.421517427134397</v>
      </c>
      <c r="AI18">
        <v>0</v>
      </c>
      <c r="AJ18">
        <v>0</v>
      </c>
      <c r="AK18">
        <v>12.543052298528369</v>
      </c>
      <c r="AL18">
        <v>19.046078559208265</v>
      </c>
      <c r="AM18">
        <v>0</v>
      </c>
      <c r="AN18">
        <v>0</v>
      </c>
      <c r="AO18">
        <v>2.4098356680000004</v>
      </c>
      <c r="AP18">
        <v>2.9457761330495451</v>
      </c>
      <c r="AQ18">
        <v>0</v>
      </c>
      <c r="AR18">
        <v>8.9136076615942024</v>
      </c>
      <c r="AS18">
        <v>7.8050328418902497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702.89978787288931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89.038467230046948</v>
      </c>
      <c r="L19">
        <v>35.000456258120394</v>
      </c>
      <c r="M19">
        <v>0</v>
      </c>
      <c r="N19">
        <v>29.05127392287789</v>
      </c>
      <c r="O19">
        <v>48.789150567612687</v>
      </c>
      <c r="P19">
        <v>66.255784756097555</v>
      </c>
      <c r="Q19">
        <v>1.9282402941176471</v>
      </c>
      <c r="R19">
        <v>5.9608793442622954</v>
      </c>
      <c r="S19">
        <v>3.8507723286290325</v>
      </c>
      <c r="T19">
        <v>0</v>
      </c>
      <c r="U19">
        <v>234.7383367026207</v>
      </c>
      <c r="V19">
        <v>3.5001630581297385</v>
      </c>
      <c r="W19">
        <v>7.8698621035818004</v>
      </c>
      <c r="X19">
        <v>36.289336994960102</v>
      </c>
      <c r="Y19">
        <v>0</v>
      </c>
      <c r="Z19">
        <v>1.595497698</v>
      </c>
      <c r="AA19">
        <v>10.312107116150964</v>
      </c>
      <c r="AB19">
        <v>9.6677790736581066</v>
      </c>
      <c r="AC19">
        <v>7.1100770347810514</v>
      </c>
      <c r="AD19">
        <v>8.9406493645420788</v>
      </c>
      <c r="AE19">
        <v>12.096715637015734</v>
      </c>
      <c r="AF19">
        <v>0</v>
      </c>
      <c r="AG19">
        <v>0</v>
      </c>
      <c r="AH19">
        <v>37.421517427134397</v>
      </c>
      <c r="AI19">
        <v>0</v>
      </c>
      <c r="AJ19">
        <v>0</v>
      </c>
      <c r="AK19">
        <v>12.543052298528369</v>
      </c>
      <c r="AL19">
        <v>19.046078559208265</v>
      </c>
      <c r="AM19">
        <v>0</v>
      </c>
      <c r="AN19">
        <v>0</v>
      </c>
      <c r="AO19">
        <v>2.4098356680000004</v>
      </c>
      <c r="AP19">
        <v>2.9457761330495451</v>
      </c>
      <c r="AQ19">
        <v>0</v>
      </c>
      <c r="AR19">
        <v>10.399208769202898</v>
      </c>
      <c r="AS19">
        <v>7.8050328418902497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704.56605118221842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89.038467230046948</v>
      </c>
      <c r="L20">
        <v>35.000456258120394</v>
      </c>
      <c r="M20">
        <v>0</v>
      </c>
      <c r="N20">
        <v>29.05127392287789</v>
      </c>
      <c r="O20">
        <v>48.789150567612687</v>
      </c>
      <c r="P20">
        <v>66.255784756097555</v>
      </c>
      <c r="Q20">
        <v>1.9282402941176471</v>
      </c>
      <c r="R20">
        <v>5.9608793442622954</v>
      </c>
      <c r="S20">
        <v>3.8507723286290325</v>
      </c>
      <c r="T20">
        <v>0</v>
      </c>
      <c r="U20">
        <v>234.7383367026207</v>
      </c>
      <c r="V20">
        <v>3.5001630581297385</v>
      </c>
      <c r="W20">
        <v>7.8698621035818004</v>
      </c>
      <c r="X20">
        <v>36.289336994960102</v>
      </c>
      <c r="Y20">
        <v>0</v>
      </c>
      <c r="Z20">
        <v>1.595497698</v>
      </c>
      <c r="AA20">
        <v>10.312107116150964</v>
      </c>
      <c r="AB20">
        <v>9.6677790736581066</v>
      </c>
      <c r="AC20">
        <v>7.1100770347810514</v>
      </c>
      <c r="AD20">
        <v>8.9406493645420788</v>
      </c>
      <c r="AE20">
        <v>12.096715637015734</v>
      </c>
      <c r="AF20">
        <v>0</v>
      </c>
      <c r="AG20">
        <v>0</v>
      </c>
      <c r="AH20">
        <v>37.421517427134397</v>
      </c>
      <c r="AI20">
        <v>0</v>
      </c>
      <c r="AJ20">
        <v>0</v>
      </c>
      <c r="AK20">
        <v>12.543052298528369</v>
      </c>
      <c r="AL20">
        <v>19.046078559208265</v>
      </c>
      <c r="AM20">
        <v>0</v>
      </c>
      <c r="AN20">
        <v>0</v>
      </c>
      <c r="AO20">
        <v>2.4098356680000004</v>
      </c>
      <c r="AP20">
        <v>2.9457761330495451</v>
      </c>
      <c r="AQ20">
        <v>0</v>
      </c>
      <c r="AR20">
        <v>10.399208769202898</v>
      </c>
      <c r="AS20">
        <v>7.8050328418902497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704.56605118221842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89.038467230046948</v>
      </c>
      <c r="L21">
        <v>35.000456258120394</v>
      </c>
      <c r="M21">
        <v>0</v>
      </c>
      <c r="N21">
        <v>29.05127392287789</v>
      </c>
      <c r="O21">
        <v>48.789150567612687</v>
      </c>
      <c r="P21">
        <v>66.255784756097555</v>
      </c>
      <c r="Q21">
        <v>1.9282402941176471</v>
      </c>
      <c r="R21">
        <v>5.9608793442622954</v>
      </c>
      <c r="S21">
        <v>3.8507723286290325</v>
      </c>
      <c r="T21">
        <v>0</v>
      </c>
      <c r="U21">
        <v>234.7383367026207</v>
      </c>
      <c r="V21">
        <v>3.498997039473684</v>
      </c>
      <c r="W21">
        <v>7.8698621035818004</v>
      </c>
      <c r="X21">
        <v>36.289336994960102</v>
      </c>
      <c r="Y21">
        <v>0</v>
      </c>
      <c r="Z21">
        <v>1.595497698</v>
      </c>
      <c r="AA21">
        <v>10.312107116150964</v>
      </c>
      <c r="AB21">
        <v>9.6677790736581066</v>
      </c>
      <c r="AC21">
        <v>7.1100770347810514</v>
      </c>
      <c r="AD21">
        <v>8.9406493645420788</v>
      </c>
      <c r="AE21">
        <v>12.096715637015734</v>
      </c>
      <c r="AF21">
        <v>0</v>
      </c>
      <c r="AG21">
        <v>0</v>
      </c>
      <c r="AH21">
        <v>37.421517427134397</v>
      </c>
      <c r="AI21">
        <v>0</v>
      </c>
      <c r="AJ21">
        <v>0</v>
      </c>
      <c r="AK21">
        <v>12.543052298528369</v>
      </c>
      <c r="AL21">
        <v>19.046078559208265</v>
      </c>
      <c r="AM21">
        <v>0</v>
      </c>
      <c r="AN21">
        <v>0</v>
      </c>
      <c r="AO21">
        <v>2.4098356680000004</v>
      </c>
      <c r="AP21">
        <v>2.9457761330495451</v>
      </c>
      <c r="AQ21">
        <v>0</v>
      </c>
      <c r="AR21">
        <v>8.9136076615942024</v>
      </c>
      <c r="AS21">
        <v>7.8050328418902497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703.07928405595374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89.038467230046948</v>
      </c>
      <c r="L22">
        <v>35.000456258120394</v>
      </c>
      <c r="M22">
        <v>0</v>
      </c>
      <c r="N22">
        <v>29.05127392287789</v>
      </c>
      <c r="O22">
        <v>48.789150567612687</v>
      </c>
      <c r="P22">
        <v>66.255784756097555</v>
      </c>
      <c r="Q22">
        <v>1.9282402941176471</v>
      </c>
      <c r="R22">
        <v>5.9608793442622954</v>
      </c>
      <c r="S22">
        <v>3.8507723286290325</v>
      </c>
      <c r="T22">
        <v>0</v>
      </c>
      <c r="U22">
        <v>234.7383367026207</v>
      </c>
      <c r="V22">
        <v>3.498997039473684</v>
      </c>
      <c r="W22">
        <v>7.8698621035818004</v>
      </c>
      <c r="X22">
        <v>36.289336994960102</v>
      </c>
      <c r="Y22">
        <v>0</v>
      </c>
      <c r="Z22">
        <v>1.595497698</v>
      </c>
      <c r="AA22">
        <v>10.312107116150964</v>
      </c>
      <c r="AB22">
        <v>9.6677790736581066</v>
      </c>
      <c r="AC22">
        <v>7.1100770347810514</v>
      </c>
      <c r="AD22">
        <v>8.9406493645420788</v>
      </c>
      <c r="AE22">
        <v>12.096715637015734</v>
      </c>
      <c r="AF22">
        <v>0</v>
      </c>
      <c r="AG22">
        <v>0</v>
      </c>
      <c r="AH22">
        <v>37.421517427134397</v>
      </c>
      <c r="AI22">
        <v>0</v>
      </c>
      <c r="AJ22">
        <v>0</v>
      </c>
      <c r="AK22">
        <v>12.543052298528369</v>
      </c>
      <c r="AL22">
        <v>19.046078559208265</v>
      </c>
      <c r="AM22">
        <v>0</v>
      </c>
      <c r="AN22">
        <v>0</v>
      </c>
      <c r="AO22">
        <v>2.4098356680000004</v>
      </c>
      <c r="AP22">
        <v>2.9457761330495451</v>
      </c>
      <c r="AQ22">
        <v>0</v>
      </c>
      <c r="AR22">
        <v>8.9136076615942024</v>
      </c>
      <c r="AS22">
        <v>7.8050328418902497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703.07928405595374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89.038467230046948</v>
      </c>
      <c r="L23">
        <v>35.000456258120394</v>
      </c>
      <c r="M23">
        <v>0</v>
      </c>
      <c r="N23">
        <v>29.05127392287789</v>
      </c>
      <c r="O23">
        <v>48.789150567612687</v>
      </c>
      <c r="P23">
        <v>66.255784756097555</v>
      </c>
      <c r="Q23">
        <v>1.9282402941176471</v>
      </c>
      <c r="R23">
        <v>5.9608793442622954</v>
      </c>
      <c r="S23">
        <v>3.8507723286290325</v>
      </c>
      <c r="T23">
        <v>0</v>
      </c>
      <c r="U23">
        <v>234.7383367026207</v>
      </c>
      <c r="V23">
        <v>3.498997039473684</v>
      </c>
      <c r="W23">
        <v>7.8698621035818004</v>
      </c>
      <c r="X23">
        <v>36.289336994960102</v>
      </c>
      <c r="Y23">
        <v>0</v>
      </c>
      <c r="Z23">
        <v>1.595497698</v>
      </c>
      <c r="AA23">
        <v>10.312107116150964</v>
      </c>
      <c r="AB23">
        <v>9.6677790736581066</v>
      </c>
      <c r="AC23">
        <v>7.1100770347810514</v>
      </c>
      <c r="AD23">
        <v>8.9406493645420788</v>
      </c>
      <c r="AE23">
        <v>12.096715637015734</v>
      </c>
      <c r="AF23">
        <v>0</v>
      </c>
      <c r="AG23">
        <v>0</v>
      </c>
      <c r="AH23">
        <v>37.421517427134397</v>
      </c>
      <c r="AI23">
        <v>0.87201772626785456</v>
      </c>
      <c r="AJ23">
        <v>0</v>
      </c>
      <c r="AK23">
        <v>12.543052298528369</v>
      </c>
      <c r="AL23">
        <v>19.046078559208265</v>
      </c>
      <c r="AM23">
        <v>0</v>
      </c>
      <c r="AN23">
        <v>0</v>
      </c>
      <c r="AO23">
        <v>2.3379003280000008</v>
      </c>
      <c r="AP23">
        <v>2.9457761330495451</v>
      </c>
      <c r="AQ23">
        <v>0</v>
      </c>
      <c r="AR23">
        <v>10.399208769202898</v>
      </c>
      <c r="AS23">
        <v>7.8050328418902497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705.36496754983023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89.038467230046948</v>
      </c>
      <c r="L24">
        <v>35.000456258120394</v>
      </c>
      <c r="M24">
        <v>0</v>
      </c>
      <c r="N24">
        <v>29.05127392287789</v>
      </c>
      <c r="O24">
        <v>48.789150567612687</v>
      </c>
      <c r="P24">
        <v>66.255784756097555</v>
      </c>
      <c r="Q24">
        <v>1.9282402941176471</v>
      </c>
      <c r="R24">
        <v>5.9608793442622954</v>
      </c>
      <c r="S24">
        <v>3.8507723286290325</v>
      </c>
      <c r="T24">
        <v>0</v>
      </c>
      <c r="U24">
        <v>234.7383367026207</v>
      </c>
      <c r="V24">
        <v>3.498997039473684</v>
      </c>
      <c r="W24">
        <v>7.8698621035818004</v>
      </c>
      <c r="X24">
        <v>36.289336994960102</v>
      </c>
      <c r="Y24">
        <v>0</v>
      </c>
      <c r="Z24">
        <v>1.595497698</v>
      </c>
      <c r="AA24">
        <v>10.312107116150964</v>
      </c>
      <c r="AB24">
        <v>9.6677790736581066</v>
      </c>
      <c r="AC24">
        <v>7.1100770347810514</v>
      </c>
      <c r="AD24">
        <v>8.9406493645420788</v>
      </c>
      <c r="AE24">
        <v>12.096715637015734</v>
      </c>
      <c r="AF24">
        <v>0</v>
      </c>
      <c r="AG24">
        <v>0</v>
      </c>
      <c r="AH24">
        <v>37.421517427134397</v>
      </c>
      <c r="AI24">
        <v>1.8686094437020031</v>
      </c>
      <c r="AJ24">
        <v>0</v>
      </c>
      <c r="AK24">
        <v>12.543052298528369</v>
      </c>
      <c r="AL24">
        <v>19.046078559208265</v>
      </c>
      <c r="AM24">
        <v>0</v>
      </c>
      <c r="AN24">
        <v>0</v>
      </c>
      <c r="AO24">
        <v>2.3379003280000008</v>
      </c>
      <c r="AP24">
        <v>2.9457761330495451</v>
      </c>
      <c r="AQ24">
        <v>0</v>
      </c>
      <c r="AR24">
        <v>10.399208769202898</v>
      </c>
      <c r="AS24">
        <v>7.8050328418902497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706.3615592672644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89.038467230046948</v>
      </c>
      <c r="L25">
        <v>35.000456258120394</v>
      </c>
      <c r="M25">
        <v>0</v>
      </c>
      <c r="N25">
        <v>29.05127392287789</v>
      </c>
      <c r="O25">
        <v>48.789150567612687</v>
      </c>
      <c r="P25">
        <v>66.255784756097555</v>
      </c>
      <c r="Q25">
        <v>1.9282402941176471</v>
      </c>
      <c r="R25">
        <v>5.9608793442622954</v>
      </c>
      <c r="S25">
        <v>3.8507723286290325</v>
      </c>
      <c r="T25">
        <v>0</v>
      </c>
      <c r="U25">
        <v>234.7383367026207</v>
      </c>
      <c r="V25">
        <v>3.498997039473684</v>
      </c>
      <c r="W25">
        <v>7.8698621035818004</v>
      </c>
      <c r="X25">
        <v>36.289336994960102</v>
      </c>
      <c r="Y25">
        <v>0</v>
      </c>
      <c r="Z25">
        <v>1.595497698</v>
      </c>
      <c r="AA25">
        <v>10.312107116150964</v>
      </c>
      <c r="AB25">
        <v>9.6677790736581066</v>
      </c>
      <c r="AC25">
        <v>7.1100770347810514</v>
      </c>
      <c r="AD25">
        <v>8.9406493645420788</v>
      </c>
      <c r="AE25">
        <v>12.096715637015734</v>
      </c>
      <c r="AF25">
        <v>0</v>
      </c>
      <c r="AG25">
        <v>0</v>
      </c>
      <c r="AH25">
        <v>37.421517427134397</v>
      </c>
      <c r="AI25">
        <v>2.4914791876372693</v>
      </c>
      <c r="AJ25">
        <v>0</v>
      </c>
      <c r="AK25">
        <v>12.543052298528369</v>
      </c>
      <c r="AL25">
        <v>19.046078559208265</v>
      </c>
      <c r="AM25">
        <v>0</v>
      </c>
      <c r="AN25">
        <v>0</v>
      </c>
      <c r="AO25">
        <v>2.3379003280000008</v>
      </c>
      <c r="AP25">
        <v>2.9457761330495451</v>
      </c>
      <c r="AQ25">
        <v>0</v>
      </c>
      <c r="AR25">
        <v>8.9136076615942024</v>
      </c>
      <c r="AS25">
        <v>7.8050328418902497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705.49882790359106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89.038467230046948</v>
      </c>
      <c r="L26">
        <v>35.000456258120394</v>
      </c>
      <c r="M26">
        <v>0</v>
      </c>
      <c r="N26">
        <v>29.05127392287789</v>
      </c>
      <c r="O26">
        <v>48.789150567612687</v>
      </c>
      <c r="P26">
        <v>66.255784756097555</v>
      </c>
      <c r="Q26">
        <v>1.9282402941176471</v>
      </c>
      <c r="R26">
        <v>5.9608793442622954</v>
      </c>
      <c r="S26">
        <v>3.8507723286290325</v>
      </c>
      <c r="T26">
        <v>0</v>
      </c>
      <c r="U26">
        <v>234.7383367026207</v>
      </c>
      <c r="V26">
        <v>3.498997039473684</v>
      </c>
      <c r="W26">
        <v>7.8698621035818004</v>
      </c>
      <c r="X26">
        <v>36.289336994960102</v>
      </c>
      <c r="Y26">
        <v>0</v>
      </c>
      <c r="Z26">
        <v>1.595497698</v>
      </c>
      <c r="AA26">
        <v>10.312107116150964</v>
      </c>
      <c r="AB26">
        <v>9.6677790736581066</v>
      </c>
      <c r="AC26">
        <v>7.1100770347810514</v>
      </c>
      <c r="AD26">
        <v>8.9406493645420788</v>
      </c>
      <c r="AE26">
        <v>12.096715637015734</v>
      </c>
      <c r="AF26">
        <v>0</v>
      </c>
      <c r="AG26">
        <v>0</v>
      </c>
      <c r="AH26">
        <v>37.421517427134397</v>
      </c>
      <c r="AI26">
        <v>16.000278882344194</v>
      </c>
      <c r="AJ26">
        <v>0</v>
      </c>
      <c r="AK26">
        <v>12.543052298528369</v>
      </c>
      <c r="AL26">
        <v>19.046078559208265</v>
      </c>
      <c r="AM26">
        <v>0</v>
      </c>
      <c r="AN26">
        <v>0</v>
      </c>
      <c r="AO26">
        <v>2.3379003280000008</v>
      </c>
      <c r="AP26">
        <v>2.9457761330495451</v>
      </c>
      <c r="AQ26">
        <v>0</v>
      </c>
      <c r="AR26">
        <v>8.9136076615942024</v>
      </c>
      <c r="AS26">
        <v>7.8050328418902497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719.00762759829797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89.038467230046948</v>
      </c>
      <c r="L27">
        <v>35.000456258120394</v>
      </c>
      <c r="M27">
        <v>0</v>
      </c>
      <c r="N27">
        <v>29.05127392287789</v>
      </c>
      <c r="O27">
        <v>48.789150567612687</v>
      </c>
      <c r="P27">
        <v>66.255784756097555</v>
      </c>
      <c r="Q27">
        <v>1.9282402941176471</v>
      </c>
      <c r="R27">
        <v>5.9608793442622954</v>
      </c>
      <c r="S27">
        <v>3.8507723286290325</v>
      </c>
      <c r="T27">
        <v>0</v>
      </c>
      <c r="U27">
        <v>234.7383367026207</v>
      </c>
      <c r="V27">
        <v>3.498997039473684</v>
      </c>
      <c r="W27">
        <v>7.8698621035818004</v>
      </c>
      <c r="X27">
        <v>36.289336994960102</v>
      </c>
      <c r="Y27">
        <v>0</v>
      </c>
      <c r="Z27">
        <v>3.1909951419999998</v>
      </c>
      <c r="AA27">
        <v>10.312107116150964</v>
      </c>
      <c r="AB27">
        <v>9.6677790736581066</v>
      </c>
      <c r="AC27">
        <v>7.1100770347810514</v>
      </c>
      <c r="AD27">
        <v>8.9406493645420788</v>
      </c>
      <c r="AE27">
        <v>12.096715637015734</v>
      </c>
      <c r="AF27">
        <v>0</v>
      </c>
      <c r="AG27">
        <v>0</v>
      </c>
      <c r="AH27">
        <v>37.421517427134397</v>
      </c>
      <c r="AI27">
        <v>16.000278882344194</v>
      </c>
      <c r="AJ27">
        <v>0</v>
      </c>
      <c r="AK27">
        <v>12.543052298528369</v>
      </c>
      <c r="AL27">
        <v>19.046078559208265</v>
      </c>
      <c r="AM27">
        <v>0</v>
      </c>
      <c r="AN27">
        <v>0</v>
      </c>
      <c r="AO27">
        <v>2.3379003280000008</v>
      </c>
      <c r="AP27">
        <v>2.9457761330495451</v>
      </c>
      <c r="AQ27">
        <v>0</v>
      </c>
      <c r="AR27">
        <v>8.9136076615942024</v>
      </c>
      <c r="AS27">
        <v>7.8050328418902497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720.60312504229807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89.038467230046948</v>
      </c>
      <c r="L28">
        <v>35.000456258120394</v>
      </c>
      <c r="M28">
        <v>0</v>
      </c>
      <c r="N28">
        <v>29.05127392287789</v>
      </c>
      <c r="O28">
        <v>48.789150567612687</v>
      </c>
      <c r="P28">
        <v>66.255784756097555</v>
      </c>
      <c r="Q28">
        <v>1.9282402941176471</v>
      </c>
      <c r="R28">
        <v>5.9608793442622954</v>
      </c>
      <c r="S28">
        <v>3.8507723286290325</v>
      </c>
      <c r="T28">
        <v>0</v>
      </c>
      <c r="U28">
        <v>234.7383367026207</v>
      </c>
      <c r="V28">
        <v>3.498997039473684</v>
      </c>
      <c r="W28">
        <v>7.8698621035818004</v>
      </c>
      <c r="X28">
        <v>36.289336994960102</v>
      </c>
      <c r="Y28">
        <v>0</v>
      </c>
      <c r="Z28">
        <v>3.1909951419999998</v>
      </c>
      <c r="AA28">
        <v>10.312107116150964</v>
      </c>
      <c r="AB28">
        <v>9.6677790736581066</v>
      </c>
      <c r="AC28">
        <v>7.1100770347810514</v>
      </c>
      <c r="AD28">
        <v>8.9406493645420788</v>
      </c>
      <c r="AE28">
        <v>12.096715637015734</v>
      </c>
      <c r="AF28">
        <v>0</v>
      </c>
      <c r="AG28">
        <v>0</v>
      </c>
      <c r="AH28">
        <v>37.421517427134397</v>
      </c>
      <c r="AI28">
        <v>16.000278882344194</v>
      </c>
      <c r="AJ28">
        <v>0</v>
      </c>
      <c r="AK28">
        <v>12.543052298528369</v>
      </c>
      <c r="AL28">
        <v>19.046078559208265</v>
      </c>
      <c r="AM28">
        <v>0</v>
      </c>
      <c r="AN28">
        <v>0</v>
      </c>
      <c r="AO28">
        <v>2.3379003280000008</v>
      </c>
      <c r="AP28">
        <v>2.9457761330495451</v>
      </c>
      <c r="AQ28">
        <v>0</v>
      </c>
      <c r="AR28">
        <v>8.9136076615942024</v>
      </c>
      <c r="AS28">
        <v>7.8050328418902497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720.60312504229807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89.038467230046948</v>
      </c>
      <c r="L29">
        <v>35.000456258120394</v>
      </c>
      <c r="M29">
        <v>0</v>
      </c>
      <c r="N29">
        <v>29.05127392287789</v>
      </c>
      <c r="O29">
        <v>48.789150567612687</v>
      </c>
      <c r="P29">
        <v>66.255784756097555</v>
      </c>
      <c r="Q29">
        <v>1.9282402941176471</v>
      </c>
      <c r="R29">
        <v>5.9608793442622954</v>
      </c>
      <c r="S29">
        <v>3.8507723286290325</v>
      </c>
      <c r="T29">
        <v>0</v>
      </c>
      <c r="U29">
        <v>233.08</v>
      </c>
      <c r="V29">
        <v>3.498997039473684</v>
      </c>
      <c r="W29">
        <v>7.8698621035818004</v>
      </c>
      <c r="X29">
        <v>36.289336994960102</v>
      </c>
      <c r="Y29">
        <v>0</v>
      </c>
      <c r="Z29">
        <v>3.1909951419999998</v>
      </c>
      <c r="AA29">
        <v>10.312107116150964</v>
      </c>
      <c r="AB29">
        <v>9.6677790736581066</v>
      </c>
      <c r="AC29">
        <v>7.1100770347810514</v>
      </c>
      <c r="AD29">
        <v>8.9406493645420788</v>
      </c>
      <c r="AE29">
        <v>12.096715637015734</v>
      </c>
      <c r="AF29">
        <v>0</v>
      </c>
      <c r="AG29">
        <v>0</v>
      </c>
      <c r="AH29">
        <v>37.421517427134397</v>
      </c>
      <c r="AI29">
        <v>16.000278882344194</v>
      </c>
      <c r="AJ29">
        <v>0</v>
      </c>
      <c r="AK29">
        <v>12.543052298528369</v>
      </c>
      <c r="AL29">
        <v>19.046078559208265</v>
      </c>
      <c r="AM29">
        <v>0</v>
      </c>
      <c r="AN29">
        <v>0</v>
      </c>
      <c r="AO29">
        <v>2.2875453360000004</v>
      </c>
      <c r="AP29">
        <v>2.9457761330495451</v>
      </c>
      <c r="AQ29">
        <v>0</v>
      </c>
      <c r="AR29">
        <v>8.9136076615942024</v>
      </c>
      <c r="AS29">
        <v>7.8050328418902497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718.89443334767725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89.038467230046948</v>
      </c>
      <c r="L30">
        <v>35.000456258120394</v>
      </c>
      <c r="M30">
        <v>0</v>
      </c>
      <c r="N30">
        <v>29.05127392287789</v>
      </c>
      <c r="O30">
        <v>48.789150567612687</v>
      </c>
      <c r="P30">
        <v>66.255784756097555</v>
      </c>
      <c r="Q30">
        <v>1.9282402941176471</v>
      </c>
      <c r="R30">
        <v>5.9608793442622954</v>
      </c>
      <c r="S30">
        <v>3.8507723286290325</v>
      </c>
      <c r="T30">
        <v>0</v>
      </c>
      <c r="U30">
        <v>233.08</v>
      </c>
      <c r="V30">
        <v>2.8894101864406778</v>
      </c>
      <c r="W30">
        <v>7.8698621035818004</v>
      </c>
      <c r="X30">
        <v>36.289336994960102</v>
      </c>
      <c r="Y30">
        <v>0</v>
      </c>
      <c r="Z30">
        <v>3.1909951419999998</v>
      </c>
      <c r="AA30">
        <v>10.312107116150964</v>
      </c>
      <c r="AB30">
        <v>9.6677790736581066</v>
      </c>
      <c r="AC30">
        <v>7.1100770347810514</v>
      </c>
      <c r="AD30">
        <v>8.9406493645420788</v>
      </c>
      <c r="AE30">
        <v>12.096715637015734</v>
      </c>
      <c r="AF30">
        <v>0</v>
      </c>
      <c r="AG30">
        <v>0</v>
      </c>
      <c r="AH30">
        <v>37.421517427134397</v>
      </c>
      <c r="AI30">
        <v>12.000209108784093</v>
      </c>
      <c r="AJ30">
        <v>0</v>
      </c>
      <c r="AK30">
        <v>12.543052298528369</v>
      </c>
      <c r="AL30">
        <v>19.046078559208265</v>
      </c>
      <c r="AM30">
        <v>0</v>
      </c>
      <c r="AN30">
        <v>0</v>
      </c>
      <c r="AO30">
        <v>2.2228035300000002</v>
      </c>
      <c r="AP30">
        <v>2.9457761330495451</v>
      </c>
      <c r="AQ30">
        <v>0</v>
      </c>
      <c r="AR30">
        <v>8.9136076615942024</v>
      </c>
      <c r="AS30">
        <v>7.8050328418902497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714.22003491508428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89.038467230046948</v>
      </c>
      <c r="L31">
        <v>35.000456258120394</v>
      </c>
      <c r="M31">
        <v>0</v>
      </c>
      <c r="N31">
        <v>29.052347814455565</v>
      </c>
      <c r="O31">
        <v>48.789463579266318</v>
      </c>
      <c r="P31">
        <v>66.246511166332667</v>
      </c>
      <c r="Q31">
        <v>1.9282402941176471</v>
      </c>
      <c r="R31">
        <v>5.9608793442622954</v>
      </c>
      <c r="S31">
        <v>3.8507723286290325</v>
      </c>
      <c r="T31">
        <v>0</v>
      </c>
      <c r="U31">
        <v>233.08</v>
      </c>
      <c r="V31">
        <v>2.8894101864406778</v>
      </c>
      <c r="W31">
        <v>7.8685241789557594</v>
      </c>
      <c r="X31">
        <v>36.287845992508714</v>
      </c>
      <c r="Y31">
        <v>0</v>
      </c>
      <c r="Z31">
        <v>3.1909951419999998</v>
      </c>
      <c r="AA31">
        <v>10.312107116150964</v>
      </c>
      <c r="AB31">
        <v>9.6677790736581066</v>
      </c>
      <c r="AC31">
        <v>7.1100770347810514</v>
      </c>
      <c r="AD31">
        <v>8.9406493645420788</v>
      </c>
      <c r="AE31">
        <v>12.096715637015734</v>
      </c>
      <c r="AF31">
        <v>0</v>
      </c>
      <c r="AG31">
        <v>0</v>
      </c>
      <c r="AH31">
        <v>37.421517427134397</v>
      </c>
      <c r="AI31">
        <v>16.000278882344194</v>
      </c>
      <c r="AJ31">
        <v>0</v>
      </c>
      <c r="AK31">
        <v>12.543052298528369</v>
      </c>
      <c r="AL31">
        <v>19.046078559208265</v>
      </c>
      <c r="AM31">
        <v>0</v>
      </c>
      <c r="AN31">
        <v>0</v>
      </c>
      <c r="AO31">
        <v>2.2084164620000006</v>
      </c>
      <c r="AP31">
        <v>2.9457761330495451</v>
      </c>
      <c r="AQ31">
        <v>0</v>
      </c>
      <c r="AR31">
        <v>8.9136076615942024</v>
      </c>
      <c r="AS31">
        <v>7.8050328418902497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718.19500200703317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89.038467230046948</v>
      </c>
      <c r="L32">
        <v>35.000456258120394</v>
      </c>
      <c r="M32">
        <v>0</v>
      </c>
      <c r="N32">
        <v>29.052347814455565</v>
      </c>
      <c r="O32">
        <v>48.789463579266318</v>
      </c>
      <c r="P32">
        <v>66.246511166332667</v>
      </c>
      <c r="Q32">
        <v>1.9282402941176471</v>
      </c>
      <c r="R32">
        <v>5.9608793442622954</v>
      </c>
      <c r="S32">
        <v>3.8507723286290325</v>
      </c>
      <c r="T32">
        <v>0</v>
      </c>
      <c r="U32">
        <v>233.08</v>
      </c>
      <c r="V32">
        <v>2.8894101864406778</v>
      </c>
      <c r="W32">
        <v>7.8685241789557594</v>
      </c>
      <c r="X32">
        <v>36.287845992508714</v>
      </c>
      <c r="Y32">
        <v>0</v>
      </c>
      <c r="Z32">
        <v>3.1909951419999998</v>
      </c>
      <c r="AA32">
        <v>10.312107116150964</v>
      </c>
      <c r="AB32">
        <v>9.6677790736581066</v>
      </c>
      <c r="AC32">
        <v>7.1100770347810514</v>
      </c>
      <c r="AD32">
        <v>8.9406493645420788</v>
      </c>
      <c r="AE32">
        <v>12.096715637015734</v>
      </c>
      <c r="AF32">
        <v>0</v>
      </c>
      <c r="AG32">
        <v>0</v>
      </c>
      <c r="AH32">
        <v>37.421517427134397</v>
      </c>
      <c r="AI32">
        <v>1.5571743598381651</v>
      </c>
      <c r="AJ32">
        <v>0</v>
      </c>
      <c r="AK32">
        <v>12.543052298528369</v>
      </c>
      <c r="AL32">
        <v>19.046078559208265</v>
      </c>
      <c r="AM32">
        <v>0</v>
      </c>
      <c r="AN32">
        <v>0</v>
      </c>
      <c r="AO32">
        <v>2.2084164620000006</v>
      </c>
      <c r="AP32">
        <v>2.9457761330495451</v>
      </c>
      <c r="AQ32">
        <v>0</v>
      </c>
      <c r="AR32">
        <v>8.9136076615942024</v>
      </c>
      <c r="AS32">
        <v>7.8050328418902497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703.75189748452715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89.038467230046948</v>
      </c>
      <c r="L33">
        <v>35.000456258120394</v>
      </c>
      <c r="M33">
        <v>0</v>
      </c>
      <c r="N33">
        <v>29.052347814455565</v>
      </c>
      <c r="O33">
        <v>48.789463579266318</v>
      </c>
      <c r="P33">
        <v>66.246511166332667</v>
      </c>
      <c r="Q33">
        <v>1.9282402941176471</v>
      </c>
      <c r="R33">
        <v>5.9608793442622954</v>
      </c>
      <c r="S33">
        <v>3.8507723286290325</v>
      </c>
      <c r="T33">
        <v>0</v>
      </c>
      <c r="U33">
        <v>233.08</v>
      </c>
      <c r="V33">
        <v>2.8894101864406778</v>
      </c>
      <c r="W33">
        <v>7.8685241789557594</v>
      </c>
      <c r="X33">
        <v>36.287845992508714</v>
      </c>
      <c r="Y33">
        <v>0</v>
      </c>
      <c r="Z33">
        <v>3.1909951419999998</v>
      </c>
      <c r="AA33">
        <v>10.312107116150964</v>
      </c>
      <c r="AB33">
        <v>9.6677790736581066</v>
      </c>
      <c r="AC33">
        <v>7.1100770347810514</v>
      </c>
      <c r="AD33">
        <v>8.9406493645420788</v>
      </c>
      <c r="AE33">
        <v>12.096715637015734</v>
      </c>
      <c r="AF33">
        <v>0</v>
      </c>
      <c r="AG33">
        <v>0</v>
      </c>
      <c r="AH33">
        <v>37.421517427134397</v>
      </c>
      <c r="AI33">
        <v>0.87201772626785456</v>
      </c>
      <c r="AJ33">
        <v>0</v>
      </c>
      <c r="AK33">
        <v>12.543052298528369</v>
      </c>
      <c r="AL33">
        <v>19.046078559208265</v>
      </c>
      <c r="AM33">
        <v>0</v>
      </c>
      <c r="AN33">
        <v>0</v>
      </c>
      <c r="AO33">
        <v>2.1724487920000009</v>
      </c>
      <c r="AP33">
        <v>2.9457761330495451</v>
      </c>
      <c r="AQ33">
        <v>0</v>
      </c>
      <c r="AR33">
        <v>8.9136076615942024</v>
      </c>
      <c r="AS33">
        <v>7.8050328418902497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703.03077318095677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89.038467230046948</v>
      </c>
      <c r="L34">
        <v>35.000456258120394</v>
      </c>
      <c r="M34">
        <v>0</v>
      </c>
      <c r="N34">
        <v>29.052347814455565</v>
      </c>
      <c r="O34">
        <v>48.789463579266318</v>
      </c>
      <c r="P34">
        <v>66.246511166332667</v>
      </c>
      <c r="Q34">
        <v>1.9282402941176471</v>
      </c>
      <c r="R34">
        <v>5.9608793442622954</v>
      </c>
      <c r="S34">
        <v>3.8507723286290325</v>
      </c>
      <c r="T34">
        <v>0</v>
      </c>
      <c r="U34">
        <v>233.08</v>
      </c>
      <c r="V34">
        <v>2.8894101864406778</v>
      </c>
      <c r="W34">
        <v>7.8697467321814258</v>
      </c>
      <c r="X34">
        <v>36.289516411912487</v>
      </c>
      <c r="Y34">
        <v>0</v>
      </c>
      <c r="Z34">
        <v>3.1909951419999998</v>
      </c>
      <c r="AA34">
        <v>10.312107116150964</v>
      </c>
      <c r="AB34">
        <v>9.6677790736581066</v>
      </c>
      <c r="AC34">
        <v>7.1100770347810514</v>
      </c>
      <c r="AD34">
        <v>8.9406493645420788</v>
      </c>
      <c r="AE34">
        <v>12.096715637015734</v>
      </c>
      <c r="AF34">
        <v>0</v>
      </c>
      <c r="AG34">
        <v>0</v>
      </c>
      <c r="AH34">
        <v>37.421517427134397</v>
      </c>
      <c r="AI34">
        <v>0.87201772626785456</v>
      </c>
      <c r="AJ34">
        <v>0</v>
      </c>
      <c r="AK34">
        <v>12.543052298528369</v>
      </c>
      <c r="AL34">
        <v>19.046078559208265</v>
      </c>
      <c r="AM34">
        <v>0</v>
      </c>
      <c r="AN34">
        <v>0</v>
      </c>
      <c r="AO34">
        <v>2.1724487920000009</v>
      </c>
      <c r="AP34">
        <v>2.9457761330495451</v>
      </c>
      <c r="AQ34">
        <v>0</v>
      </c>
      <c r="AR34">
        <v>8.9136076615942024</v>
      </c>
      <c r="AS34">
        <v>7.8050328418902497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703.0336661535863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89.038467230046948</v>
      </c>
      <c r="L35">
        <v>35.000456258120394</v>
      </c>
      <c r="M35">
        <v>0</v>
      </c>
      <c r="N35">
        <v>29.052347814455565</v>
      </c>
      <c r="O35">
        <v>48.789463579266318</v>
      </c>
      <c r="P35">
        <v>66.246511166332667</v>
      </c>
      <c r="Q35">
        <v>1.9282402941176471</v>
      </c>
      <c r="R35">
        <v>5.9608793442622954</v>
      </c>
      <c r="S35">
        <v>3.8507723286290325</v>
      </c>
      <c r="T35">
        <v>0</v>
      </c>
      <c r="U35">
        <v>233.08</v>
      </c>
      <c r="V35">
        <v>2.8894101864406778</v>
      </c>
      <c r="W35">
        <v>4.8210647665505233</v>
      </c>
      <c r="X35">
        <v>36.289516411912487</v>
      </c>
      <c r="Y35">
        <v>0</v>
      </c>
      <c r="Z35">
        <v>3.1909951419999998</v>
      </c>
      <c r="AA35">
        <v>10.312107116150964</v>
      </c>
      <c r="AB35">
        <v>9.6677790736581066</v>
      </c>
      <c r="AC35">
        <v>7.1100770347810514</v>
      </c>
      <c r="AD35">
        <v>8.9406493645420788</v>
      </c>
      <c r="AE35">
        <v>12.096715637015734</v>
      </c>
      <c r="AF35">
        <v>0</v>
      </c>
      <c r="AG35">
        <v>0</v>
      </c>
      <c r="AH35">
        <v>37.421517427134397</v>
      </c>
      <c r="AI35">
        <v>0.87201772626785456</v>
      </c>
      <c r="AJ35">
        <v>0</v>
      </c>
      <c r="AK35">
        <v>12.543052298528369</v>
      </c>
      <c r="AL35">
        <v>19.046078559208265</v>
      </c>
      <c r="AM35">
        <v>0</v>
      </c>
      <c r="AN35">
        <v>0</v>
      </c>
      <c r="AO35">
        <v>2.1724487920000009</v>
      </c>
      <c r="AP35">
        <v>1.4102119704825191</v>
      </c>
      <c r="AQ35">
        <v>0</v>
      </c>
      <c r="AR35">
        <v>8.9136076615942024</v>
      </c>
      <c r="AS35">
        <v>7.8050328418902497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698.44942002538824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89.038467230046948</v>
      </c>
      <c r="L36">
        <v>35.000456258120394</v>
      </c>
      <c r="M36">
        <v>0</v>
      </c>
      <c r="N36">
        <v>29.052347814455565</v>
      </c>
      <c r="O36">
        <v>48.789463579266318</v>
      </c>
      <c r="P36">
        <v>66.246511166332667</v>
      </c>
      <c r="Q36">
        <v>1.9282402941176471</v>
      </c>
      <c r="R36">
        <v>5.9608793442622954</v>
      </c>
      <c r="S36">
        <v>3.8507723286290325</v>
      </c>
      <c r="T36">
        <v>0</v>
      </c>
      <c r="U36">
        <v>233.08</v>
      </c>
      <c r="V36">
        <v>2.8894101864406778</v>
      </c>
      <c r="W36">
        <v>4.8210647665505233</v>
      </c>
      <c r="X36">
        <v>36.289516411912487</v>
      </c>
      <c r="Y36">
        <v>0</v>
      </c>
      <c r="Z36">
        <v>3.1909951419999998</v>
      </c>
      <c r="AA36">
        <v>10.312107116150964</v>
      </c>
      <c r="AB36">
        <v>9.6677790736581066</v>
      </c>
      <c r="AC36">
        <v>7.1100770347810514</v>
      </c>
      <c r="AD36">
        <v>8.9406493645420788</v>
      </c>
      <c r="AE36">
        <v>12.096715637015734</v>
      </c>
      <c r="AF36">
        <v>0</v>
      </c>
      <c r="AG36">
        <v>0</v>
      </c>
      <c r="AH36">
        <v>37.421517427134397</v>
      </c>
      <c r="AI36">
        <v>0.87201772626785456</v>
      </c>
      <c r="AJ36">
        <v>0</v>
      </c>
      <c r="AK36">
        <v>12.543052298528369</v>
      </c>
      <c r="AL36">
        <v>19.046078559208265</v>
      </c>
      <c r="AM36">
        <v>0</v>
      </c>
      <c r="AN36">
        <v>0</v>
      </c>
      <c r="AO36">
        <v>2.2084164620000006</v>
      </c>
      <c r="AP36">
        <v>1.4102119704825191</v>
      </c>
      <c r="AQ36">
        <v>0</v>
      </c>
      <c r="AR36">
        <v>8.9136076615942024</v>
      </c>
      <c r="AS36">
        <v>7.8050328418902497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698.48538769538823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89.038467230046948</v>
      </c>
      <c r="L37">
        <v>35.000456258120394</v>
      </c>
      <c r="M37">
        <v>0</v>
      </c>
      <c r="N37">
        <v>29.052347814455565</v>
      </c>
      <c r="O37">
        <v>48.789463579266318</v>
      </c>
      <c r="P37">
        <v>66.246511166332667</v>
      </c>
      <c r="Q37">
        <v>1.9282402941176471</v>
      </c>
      <c r="R37">
        <v>5.9608793442622954</v>
      </c>
      <c r="S37">
        <v>3.8507723286290325</v>
      </c>
      <c r="T37">
        <v>0</v>
      </c>
      <c r="U37">
        <v>233.08</v>
      </c>
      <c r="V37">
        <v>2.8894101864406778</v>
      </c>
      <c r="W37">
        <v>4.8210647665505233</v>
      </c>
      <c r="X37">
        <v>19.279112060066176</v>
      </c>
      <c r="Y37">
        <v>0</v>
      </c>
      <c r="Z37">
        <v>3.1909951419999998</v>
      </c>
      <c r="AA37">
        <v>6.8747381620956416</v>
      </c>
      <c r="AB37">
        <v>9.6677790736581066</v>
      </c>
      <c r="AC37">
        <v>4.7352744258580586</v>
      </c>
      <c r="AD37">
        <v>8.9406493645420788</v>
      </c>
      <c r="AE37">
        <v>12.096715637015734</v>
      </c>
      <c r="AF37">
        <v>0</v>
      </c>
      <c r="AG37">
        <v>0</v>
      </c>
      <c r="AH37">
        <v>37.421517427134397</v>
      </c>
      <c r="AI37">
        <v>0.87201772626785456</v>
      </c>
      <c r="AJ37">
        <v>0</v>
      </c>
      <c r="AK37">
        <v>12.543052298528369</v>
      </c>
      <c r="AL37">
        <v>19.046078559208265</v>
      </c>
      <c r="AM37">
        <v>0</v>
      </c>
      <c r="AN37">
        <v>0</v>
      </c>
      <c r="AO37">
        <v>2.2012229280000009</v>
      </c>
      <c r="AP37">
        <v>1.4102119704825191</v>
      </c>
      <c r="AQ37">
        <v>0</v>
      </c>
      <c r="AR37">
        <v>8.9136076615942024</v>
      </c>
      <c r="AS37">
        <v>7.8050328418902497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675.65561824656379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89.038467230046948</v>
      </c>
      <c r="L38">
        <v>35.000456258120394</v>
      </c>
      <c r="M38">
        <v>0</v>
      </c>
      <c r="N38">
        <v>29.052347814455565</v>
      </c>
      <c r="O38">
        <v>48.789463579266318</v>
      </c>
      <c r="P38">
        <v>66.246511166332667</v>
      </c>
      <c r="Q38">
        <v>1.9282402941176471</v>
      </c>
      <c r="R38">
        <v>5.9608793442622954</v>
      </c>
      <c r="S38">
        <v>3.8507723286290325</v>
      </c>
      <c r="T38">
        <v>0</v>
      </c>
      <c r="U38">
        <v>233.08</v>
      </c>
      <c r="V38">
        <v>2.8894101864406778</v>
      </c>
      <c r="W38">
        <v>4.8210647665505233</v>
      </c>
      <c r="X38">
        <v>19.279112060066176</v>
      </c>
      <c r="Y38">
        <v>0</v>
      </c>
      <c r="Z38">
        <v>3.1909951419999998</v>
      </c>
      <c r="AA38">
        <v>6.8747381620956416</v>
      </c>
      <c r="AB38">
        <v>9.6677790736581066</v>
      </c>
      <c r="AC38">
        <v>4.7352744258580586</v>
      </c>
      <c r="AD38">
        <v>8.9406493645420788</v>
      </c>
      <c r="AE38">
        <v>12.096715637015734</v>
      </c>
      <c r="AF38">
        <v>0</v>
      </c>
      <c r="AG38">
        <v>0</v>
      </c>
      <c r="AH38">
        <v>37.421517427134397</v>
      </c>
      <c r="AI38">
        <v>0.87201772626785456</v>
      </c>
      <c r="AJ38">
        <v>0</v>
      </c>
      <c r="AK38">
        <v>12.543052298528369</v>
      </c>
      <c r="AL38">
        <v>19.046078559208265</v>
      </c>
      <c r="AM38">
        <v>0</v>
      </c>
      <c r="AN38">
        <v>0</v>
      </c>
      <c r="AO38">
        <v>2.2012229280000009</v>
      </c>
      <c r="AP38">
        <v>2.9457761330495451</v>
      </c>
      <c r="AQ38">
        <v>0</v>
      </c>
      <c r="AR38">
        <v>8.9136076615942024</v>
      </c>
      <c r="AS38">
        <v>7.8050328418902497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677.19118240913087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89.038467230046948</v>
      </c>
      <c r="L39">
        <v>35.000456258120394</v>
      </c>
      <c r="M39">
        <v>0</v>
      </c>
      <c r="N39">
        <v>29.052347814455565</v>
      </c>
      <c r="O39">
        <v>48.789463579266318</v>
      </c>
      <c r="P39">
        <v>66.246511166332667</v>
      </c>
      <c r="Q39">
        <v>1.9282402941176471</v>
      </c>
      <c r="R39">
        <v>5.9608793442622954</v>
      </c>
      <c r="S39">
        <v>3.8507723286290325</v>
      </c>
      <c r="T39">
        <v>0</v>
      </c>
      <c r="U39">
        <v>233.08</v>
      </c>
      <c r="V39">
        <v>2.8894101864406778</v>
      </c>
      <c r="W39">
        <v>4.8210647665505233</v>
      </c>
      <c r="X39">
        <v>19.279112060066176</v>
      </c>
      <c r="Y39">
        <v>0</v>
      </c>
      <c r="Z39">
        <v>3.1909951419999998</v>
      </c>
      <c r="AA39">
        <v>3.4373689540553216</v>
      </c>
      <c r="AB39">
        <v>7.338901171028601</v>
      </c>
      <c r="AC39">
        <v>4.7352744258580586</v>
      </c>
      <c r="AD39">
        <v>8.9406493645420788</v>
      </c>
      <c r="AE39">
        <v>12.096715637015734</v>
      </c>
      <c r="AF39">
        <v>0</v>
      </c>
      <c r="AG39">
        <v>0</v>
      </c>
      <c r="AH39">
        <v>37.421517427134397</v>
      </c>
      <c r="AI39">
        <v>0.87201772626785456</v>
      </c>
      <c r="AJ39">
        <v>0</v>
      </c>
      <c r="AK39">
        <v>12.543052298528369</v>
      </c>
      <c r="AL39">
        <v>19.046078559208265</v>
      </c>
      <c r="AM39">
        <v>0</v>
      </c>
      <c r="AN39">
        <v>0</v>
      </c>
      <c r="AO39">
        <v>2.3019324040000004</v>
      </c>
      <c r="AP39">
        <v>2.9457761330495451</v>
      </c>
      <c r="AQ39">
        <v>0</v>
      </c>
      <c r="AR39">
        <v>8.9136076615942024</v>
      </c>
      <c r="AS39">
        <v>7.8050328418902497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671.52564477446083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89.038467230046948</v>
      </c>
      <c r="L40">
        <v>35.000456258120394</v>
      </c>
      <c r="M40">
        <v>0</v>
      </c>
      <c r="N40">
        <v>29.052347814455565</v>
      </c>
      <c r="O40">
        <v>48.789463579266318</v>
      </c>
      <c r="P40">
        <v>66.246511166332667</v>
      </c>
      <c r="Q40">
        <v>1.9282402941176471</v>
      </c>
      <c r="R40">
        <v>5.9608793442622954</v>
      </c>
      <c r="S40">
        <v>3.8507723286290325</v>
      </c>
      <c r="T40">
        <v>0</v>
      </c>
      <c r="U40">
        <v>233.08</v>
      </c>
      <c r="V40">
        <v>2.8894101864406778</v>
      </c>
      <c r="W40">
        <v>4.8210647665505233</v>
      </c>
      <c r="X40">
        <v>19.279112060066176</v>
      </c>
      <c r="Y40">
        <v>0</v>
      </c>
      <c r="Z40">
        <v>3.1909951419999998</v>
      </c>
      <c r="AA40">
        <v>3.4373689540553216</v>
      </c>
      <c r="AB40">
        <v>7.338901171028601</v>
      </c>
      <c r="AC40">
        <v>4.7352744258580586</v>
      </c>
      <c r="AD40">
        <v>8.9406493645420788</v>
      </c>
      <c r="AE40">
        <v>12.096715637015734</v>
      </c>
      <c r="AF40">
        <v>0</v>
      </c>
      <c r="AG40">
        <v>0</v>
      </c>
      <c r="AH40">
        <v>37.421517427134397</v>
      </c>
      <c r="AI40">
        <v>0.87201772626785456</v>
      </c>
      <c r="AJ40">
        <v>0</v>
      </c>
      <c r="AK40">
        <v>12.543052298528369</v>
      </c>
      <c r="AL40">
        <v>19.046078559208265</v>
      </c>
      <c r="AM40">
        <v>0</v>
      </c>
      <c r="AN40">
        <v>0</v>
      </c>
      <c r="AO40">
        <v>2.3019324040000004</v>
      </c>
      <c r="AP40">
        <v>2.9457761330495451</v>
      </c>
      <c r="AQ40">
        <v>0</v>
      </c>
      <c r="AR40">
        <v>8.9136076615942024</v>
      </c>
      <c r="AS40">
        <v>7.8050328418902497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671.52564477446083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89.038467230046948</v>
      </c>
      <c r="L41">
        <v>35.000456258120394</v>
      </c>
      <c r="M41">
        <v>0</v>
      </c>
      <c r="N41">
        <v>29.052347814455565</v>
      </c>
      <c r="O41">
        <v>48.789463579266318</v>
      </c>
      <c r="P41">
        <v>66.246511166332667</v>
      </c>
      <c r="Q41">
        <v>1.9282402941176471</v>
      </c>
      <c r="R41">
        <v>5.9608793442622954</v>
      </c>
      <c r="S41">
        <v>3.8507723286290325</v>
      </c>
      <c r="T41">
        <v>0</v>
      </c>
      <c r="U41">
        <v>233.08</v>
      </c>
      <c r="V41">
        <v>2.8894101864406778</v>
      </c>
      <c r="W41">
        <v>4.8210647665505233</v>
      </c>
      <c r="X41">
        <v>19.279112060066176</v>
      </c>
      <c r="Y41">
        <v>0</v>
      </c>
      <c r="Z41">
        <v>1.595497698</v>
      </c>
      <c r="AA41">
        <v>3.4373689540553216</v>
      </c>
      <c r="AB41">
        <v>7.338901171028601</v>
      </c>
      <c r="AC41">
        <v>4.7352744258580586</v>
      </c>
      <c r="AD41">
        <v>8.9406493645420788</v>
      </c>
      <c r="AE41">
        <v>12.096715637015734</v>
      </c>
      <c r="AF41">
        <v>0</v>
      </c>
      <c r="AG41">
        <v>0</v>
      </c>
      <c r="AH41">
        <v>37.421517427134397</v>
      </c>
      <c r="AI41">
        <v>0.87201772626785456</v>
      </c>
      <c r="AJ41">
        <v>0</v>
      </c>
      <c r="AK41">
        <v>12.543052298528369</v>
      </c>
      <c r="AL41">
        <v>19.046078559208265</v>
      </c>
      <c r="AM41">
        <v>0</v>
      </c>
      <c r="AN41">
        <v>0</v>
      </c>
      <c r="AO41">
        <v>2.3019324040000004</v>
      </c>
      <c r="AP41">
        <v>2.9457761330495451</v>
      </c>
      <c r="AQ41">
        <v>0</v>
      </c>
      <c r="AR41">
        <v>8.9136076615942024</v>
      </c>
      <c r="AS41">
        <v>7.8050328418902497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669.93014733046095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89.038467230046948</v>
      </c>
      <c r="L42">
        <v>35.000456258120394</v>
      </c>
      <c r="M42">
        <v>0</v>
      </c>
      <c r="N42">
        <v>29.052347814455565</v>
      </c>
      <c r="O42">
        <v>48.789463579266318</v>
      </c>
      <c r="P42">
        <v>66.246511166332667</v>
      </c>
      <c r="Q42">
        <v>1.9282402941176471</v>
      </c>
      <c r="R42">
        <v>5.9608793442622954</v>
      </c>
      <c r="S42">
        <v>3.8507723286290325</v>
      </c>
      <c r="T42">
        <v>0</v>
      </c>
      <c r="U42">
        <v>233.08</v>
      </c>
      <c r="V42">
        <v>2.8894101864406778</v>
      </c>
      <c r="W42">
        <v>4.8210647665505233</v>
      </c>
      <c r="X42">
        <v>19.279112060066176</v>
      </c>
      <c r="Y42">
        <v>0</v>
      </c>
      <c r="Z42">
        <v>1.595497698</v>
      </c>
      <c r="AA42">
        <v>3.4373689540553216</v>
      </c>
      <c r="AB42">
        <v>7.338901171028601</v>
      </c>
      <c r="AC42">
        <v>4.7352744258580586</v>
      </c>
      <c r="AD42">
        <v>8.9406493645420788</v>
      </c>
      <c r="AE42">
        <v>12.096715637015734</v>
      </c>
      <c r="AF42">
        <v>0</v>
      </c>
      <c r="AG42">
        <v>0</v>
      </c>
      <c r="AH42">
        <v>37.421517427134397</v>
      </c>
      <c r="AI42">
        <v>0.87201772626785456</v>
      </c>
      <c r="AJ42">
        <v>0</v>
      </c>
      <c r="AK42">
        <v>12.543052298528369</v>
      </c>
      <c r="AL42">
        <v>19.046078559208265</v>
      </c>
      <c r="AM42">
        <v>0</v>
      </c>
      <c r="AN42">
        <v>0</v>
      </c>
      <c r="AO42">
        <v>2.3019324040000004</v>
      </c>
      <c r="AP42">
        <v>2.9457761330495451</v>
      </c>
      <c r="AQ42">
        <v>0</v>
      </c>
      <c r="AR42">
        <v>8.9136076615942024</v>
      </c>
      <c r="AS42">
        <v>7.8050328418902497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669.93014733046095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89.038467230046948</v>
      </c>
      <c r="L43">
        <v>35.000456258120394</v>
      </c>
      <c r="M43">
        <v>0</v>
      </c>
      <c r="N43">
        <v>29.052347814455565</v>
      </c>
      <c r="O43">
        <v>48.789463579266318</v>
      </c>
      <c r="P43">
        <v>66.246511166332667</v>
      </c>
      <c r="Q43">
        <v>1.9282402941176471</v>
      </c>
      <c r="R43">
        <v>5.9608793442622954</v>
      </c>
      <c r="S43">
        <v>3.8507723286290325</v>
      </c>
      <c r="T43">
        <v>0</v>
      </c>
      <c r="U43">
        <v>233.08</v>
      </c>
      <c r="V43">
        <v>2.8894101864406778</v>
      </c>
      <c r="W43">
        <v>4.8210647665505233</v>
      </c>
      <c r="X43">
        <v>19.279112060066176</v>
      </c>
      <c r="Y43">
        <v>0</v>
      </c>
      <c r="Z43">
        <v>0</v>
      </c>
      <c r="AA43">
        <v>0</v>
      </c>
      <c r="AB43">
        <v>7.338901171028601</v>
      </c>
      <c r="AC43">
        <v>4.7352744258580586</v>
      </c>
      <c r="AD43">
        <v>8.9406493645420788</v>
      </c>
      <c r="AE43">
        <v>12.096715637015734</v>
      </c>
      <c r="AF43">
        <v>0</v>
      </c>
      <c r="AG43">
        <v>0</v>
      </c>
      <c r="AH43">
        <v>37.421517427134397</v>
      </c>
      <c r="AI43">
        <v>0.87201772626785456</v>
      </c>
      <c r="AJ43">
        <v>0</v>
      </c>
      <c r="AK43">
        <v>12.543052298528369</v>
      </c>
      <c r="AL43">
        <v>19.046078559208265</v>
      </c>
      <c r="AM43">
        <v>0</v>
      </c>
      <c r="AN43">
        <v>0</v>
      </c>
      <c r="AO43">
        <v>2.2659647340000002</v>
      </c>
      <c r="AP43">
        <v>2.9457761330495451</v>
      </c>
      <c r="AQ43">
        <v>0</v>
      </c>
      <c r="AR43">
        <v>6.4826237307971004</v>
      </c>
      <c r="AS43">
        <v>7.8050328418902497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662.43032907760835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89.038467230046948</v>
      </c>
      <c r="L44">
        <v>35.000456258120394</v>
      </c>
      <c r="M44">
        <v>0</v>
      </c>
      <c r="N44">
        <v>29.052347814455565</v>
      </c>
      <c r="O44">
        <v>48.789463579266318</v>
      </c>
      <c r="P44">
        <v>66.246511166332667</v>
      </c>
      <c r="Q44">
        <v>1.9282402941176471</v>
      </c>
      <c r="R44">
        <v>5.9608793442622954</v>
      </c>
      <c r="S44">
        <v>3.8507723286290325</v>
      </c>
      <c r="T44">
        <v>0</v>
      </c>
      <c r="U44">
        <v>233.08</v>
      </c>
      <c r="V44">
        <v>2.8894101864406778</v>
      </c>
      <c r="W44">
        <v>4.8210647665505233</v>
      </c>
      <c r="X44">
        <v>19.279112060066176</v>
      </c>
      <c r="Y44">
        <v>0</v>
      </c>
      <c r="Z44">
        <v>0</v>
      </c>
      <c r="AA44">
        <v>0</v>
      </c>
      <c r="AB44">
        <v>7.338901171028601</v>
      </c>
      <c r="AC44">
        <v>4.7352744258580586</v>
      </c>
      <c r="AD44">
        <v>8.9406493645420788</v>
      </c>
      <c r="AE44">
        <v>12.096715637015734</v>
      </c>
      <c r="AF44">
        <v>0</v>
      </c>
      <c r="AG44">
        <v>0</v>
      </c>
      <c r="AH44">
        <v>37.421517427134397</v>
      </c>
      <c r="AI44">
        <v>0.87201772626785456</v>
      </c>
      <c r="AJ44">
        <v>0</v>
      </c>
      <c r="AK44">
        <v>12.543052298528369</v>
      </c>
      <c r="AL44">
        <v>19.046078559208265</v>
      </c>
      <c r="AM44">
        <v>0</v>
      </c>
      <c r="AN44">
        <v>0</v>
      </c>
      <c r="AO44">
        <v>2.2659647340000002</v>
      </c>
      <c r="AP44">
        <v>2.9457761330495451</v>
      </c>
      <c r="AQ44">
        <v>0</v>
      </c>
      <c r="AR44">
        <v>6.4826237307971004</v>
      </c>
      <c r="AS44">
        <v>7.8050328418902497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662.43032907760835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89.038467230046948</v>
      </c>
      <c r="L45">
        <v>35.000456258120394</v>
      </c>
      <c r="M45">
        <v>0</v>
      </c>
      <c r="N45">
        <v>29.052347814455565</v>
      </c>
      <c r="O45">
        <v>48.789463579266318</v>
      </c>
      <c r="P45">
        <v>66.246511166332667</v>
      </c>
      <c r="Q45">
        <v>1.9282402941176471</v>
      </c>
      <c r="R45">
        <v>5.9608793442622954</v>
      </c>
      <c r="S45">
        <v>3.8507723286290325</v>
      </c>
      <c r="T45">
        <v>0</v>
      </c>
      <c r="U45">
        <v>233.08</v>
      </c>
      <c r="V45">
        <v>2.8894101864406778</v>
      </c>
      <c r="W45">
        <v>4.8210647665505233</v>
      </c>
      <c r="X45">
        <v>19.27081501845586</v>
      </c>
      <c r="Y45">
        <v>0</v>
      </c>
      <c r="Z45">
        <v>0</v>
      </c>
      <c r="AA45">
        <v>0</v>
      </c>
      <c r="AB45">
        <v>7.338901171028601</v>
      </c>
      <c r="AC45">
        <v>4.7352744258580586</v>
      </c>
      <c r="AD45">
        <v>8.9406493645420788</v>
      </c>
      <c r="AE45">
        <v>12.096715637015734</v>
      </c>
      <c r="AF45">
        <v>0</v>
      </c>
      <c r="AG45">
        <v>0</v>
      </c>
      <c r="AH45">
        <v>37.421517427134397</v>
      </c>
      <c r="AI45">
        <v>0</v>
      </c>
      <c r="AJ45">
        <v>0</v>
      </c>
      <c r="AK45">
        <v>12.543052298528369</v>
      </c>
      <c r="AL45">
        <v>19.046078559208265</v>
      </c>
      <c r="AM45">
        <v>0</v>
      </c>
      <c r="AN45">
        <v>0</v>
      </c>
      <c r="AO45">
        <v>2.2659647340000002</v>
      </c>
      <c r="AP45">
        <v>2.9457761330495451</v>
      </c>
      <c r="AQ45">
        <v>0</v>
      </c>
      <c r="AR45">
        <v>6.2125144615942034</v>
      </c>
      <c r="AS45">
        <v>7.8050328418902497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661.27990504052752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89.038467230046948</v>
      </c>
      <c r="L46">
        <v>35.000456258120394</v>
      </c>
      <c r="M46">
        <v>0</v>
      </c>
      <c r="N46">
        <v>29.052347814455565</v>
      </c>
      <c r="O46">
        <v>48.789463579266318</v>
      </c>
      <c r="P46">
        <v>66.246511166332667</v>
      </c>
      <c r="Q46">
        <v>1.9282402941176471</v>
      </c>
      <c r="R46">
        <v>5.9608793442622954</v>
      </c>
      <c r="S46">
        <v>3.8507723286290325</v>
      </c>
      <c r="T46">
        <v>0</v>
      </c>
      <c r="U46">
        <v>233.08</v>
      </c>
      <c r="V46">
        <v>2.8894101864406778</v>
      </c>
      <c r="W46">
        <v>4.8210647665505233</v>
      </c>
      <c r="X46">
        <v>19.27081501845586</v>
      </c>
      <c r="Y46">
        <v>0</v>
      </c>
      <c r="Z46">
        <v>0</v>
      </c>
      <c r="AA46">
        <v>0</v>
      </c>
      <c r="AB46">
        <v>7.338901171028601</v>
      </c>
      <c r="AC46">
        <v>4.7352744258580586</v>
      </c>
      <c r="AD46">
        <v>8.9406493645420788</v>
      </c>
      <c r="AE46">
        <v>12.096715637015734</v>
      </c>
      <c r="AF46">
        <v>0</v>
      </c>
      <c r="AG46">
        <v>0</v>
      </c>
      <c r="AH46">
        <v>37.421517427134397</v>
      </c>
      <c r="AI46">
        <v>0</v>
      </c>
      <c r="AJ46">
        <v>0</v>
      </c>
      <c r="AK46">
        <v>12.543052298528369</v>
      </c>
      <c r="AL46">
        <v>19.046078559208265</v>
      </c>
      <c r="AM46">
        <v>0</v>
      </c>
      <c r="AN46">
        <v>0</v>
      </c>
      <c r="AO46">
        <v>2.9637380400000009</v>
      </c>
      <c r="AP46">
        <v>2.9457761330495451</v>
      </c>
      <c r="AQ46">
        <v>0</v>
      </c>
      <c r="AR46">
        <v>6.2125144615942034</v>
      </c>
      <c r="AS46">
        <v>7.8050328418902497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661.97767834652745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89.038467230046948</v>
      </c>
      <c r="L47">
        <v>35.000456258120394</v>
      </c>
      <c r="M47">
        <v>0</v>
      </c>
      <c r="N47">
        <v>29.052347814455565</v>
      </c>
      <c r="O47">
        <v>48.789463579266318</v>
      </c>
      <c r="P47">
        <v>66.246511166332667</v>
      </c>
      <c r="Q47">
        <v>1.9282402941176471</v>
      </c>
      <c r="R47">
        <v>5.9608793442622954</v>
      </c>
      <c r="S47">
        <v>3.8507723286290325</v>
      </c>
      <c r="T47">
        <v>0</v>
      </c>
      <c r="U47">
        <v>233.08</v>
      </c>
      <c r="V47">
        <v>2.8894101864406778</v>
      </c>
      <c r="W47">
        <v>4.8210647665505233</v>
      </c>
      <c r="X47">
        <v>19.27081501845586</v>
      </c>
      <c r="Y47">
        <v>0</v>
      </c>
      <c r="Z47">
        <v>0</v>
      </c>
      <c r="AA47">
        <v>0</v>
      </c>
      <c r="AB47">
        <v>6.4451860491054047</v>
      </c>
      <c r="AC47">
        <v>4.7352744258580586</v>
      </c>
      <c r="AD47">
        <v>8.9406493645420788</v>
      </c>
      <c r="AE47">
        <v>12.096715637015734</v>
      </c>
      <c r="AF47">
        <v>0</v>
      </c>
      <c r="AG47">
        <v>0</v>
      </c>
      <c r="AH47">
        <v>37.421517427134397</v>
      </c>
      <c r="AI47">
        <v>0</v>
      </c>
      <c r="AJ47">
        <v>0</v>
      </c>
      <c r="AK47">
        <v>12.543052298528369</v>
      </c>
      <c r="AL47">
        <v>19.046078559208265</v>
      </c>
      <c r="AM47">
        <v>0</v>
      </c>
      <c r="AN47">
        <v>0</v>
      </c>
      <c r="AO47">
        <v>3.0284798460000006</v>
      </c>
      <c r="AP47">
        <v>2.9457761330495451</v>
      </c>
      <c r="AQ47">
        <v>0</v>
      </c>
      <c r="AR47">
        <v>6.2125144615942034</v>
      </c>
      <c r="AS47">
        <v>7.8050328418902497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661.14870503060411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89.038467230046948</v>
      </c>
      <c r="L48">
        <v>35.000456258120394</v>
      </c>
      <c r="M48">
        <v>0</v>
      </c>
      <c r="N48">
        <v>29.052347814455565</v>
      </c>
      <c r="O48">
        <v>48.789463579266318</v>
      </c>
      <c r="P48">
        <v>66.246511166332667</v>
      </c>
      <c r="Q48">
        <v>1.9282402941176471</v>
      </c>
      <c r="R48">
        <v>5.9608793442622954</v>
      </c>
      <c r="S48">
        <v>3.8507723286290325</v>
      </c>
      <c r="T48">
        <v>0</v>
      </c>
      <c r="U48">
        <v>233.08</v>
      </c>
      <c r="V48">
        <v>2.8894101864406778</v>
      </c>
      <c r="W48">
        <v>4.8210647665505233</v>
      </c>
      <c r="X48">
        <v>19.27081501845586</v>
      </c>
      <c r="Y48">
        <v>0</v>
      </c>
      <c r="Z48">
        <v>0</v>
      </c>
      <c r="AA48">
        <v>0</v>
      </c>
      <c r="AB48">
        <v>6.4451860491054047</v>
      </c>
      <c r="AC48">
        <v>4.7352744258580586</v>
      </c>
      <c r="AD48">
        <v>8.9406493645420788</v>
      </c>
      <c r="AE48">
        <v>12.096715637015734</v>
      </c>
      <c r="AF48">
        <v>0</v>
      </c>
      <c r="AG48">
        <v>0</v>
      </c>
      <c r="AH48">
        <v>37.421517427134397</v>
      </c>
      <c r="AI48">
        <v>0</v>
      </c>
      <c r="AJ48">
        <v>0</v>
      </c>
      <c r="AK48">
        <v>12.543052298528369</v>
      </c>
      <c r="AL48">
        <v>19.046078559208265</v>
      </c>
      <c r="AM48">
        <v>0</v>
      </c>
      <c r="AN48">
        <v>0</v>
      </c>
      <c r="AO48">
        <v>3.0284798460000006</v>
      </c>
      <c r="AP48">
        <v>2.9457761330495451</v>
      </c>
      <c r="AQ48">
        <v>0</v>
      </c>
      <c r="AR48">
        <v>6.2125144615942034</v>
      </c>
      <c r="AS48">
        <v>7.8050328418902497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661.14870503060411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87.660708340177507</v>
      </c>
      <c r="L49">
        <v>34.998788927335646</v>
      </c>
      <c r="M49">
        <v>0</v>
      </c>
      <c r="N49">
        <v>29.053592906904093</v>
      </c>
      <c r="O49">
        <v>48.791640389801209</v>
      </c>
      <c r="P49">
        <v>66.245913061848498</v>
      </c>
      <c r="Q49">
        <v>1.9290397303921569</v>
      </c>
      <c r="R49">
        <v>6.0008852459016397</v>
      </c>
      <c r="S49">
        <v>3.8704736457337878</v>
      </c>
      <c r="T49">
        <v>0</v>
      </c>
      <c r="U49">
        <v>233.08</v>
      </c>
      <c r="V49">
        <v>2.891639134818289</v>
      </c>
      <c r="W49">
        <v>4.8206983784599906</v>
      </c>
      <c r="X49">
        <v>19.263964412451362</v>
      </c>
      <c r="Y49">
        <v>0</v>
      </c>
      <c r="Z49">
        <v>1.595497698</v>
      </c>
      <c r="AA49">
        <v>0</v>
      </c>
      <c r="AB49">
        <v>6.4451860491054047</v>
      </c>
      <c r="AC49">
        <v>4.7352744258580586</v>
      </c>
      <c r="AD49">
        <v>8.9406493645420788</v>
      </c>
      <c r="AE49">
        <v>12.096715637015734</v>
      </c>
      <c r="AF49">
        <v>0</v>
      </c>
      <c r="AG49">
        <v>0</v>
      </c>
      <c r="AH49">
        <v>37.421517427134397</v>
      </c>
      <c r="AI49">
        <v>0</v>
      </c>
      <c r="AJ49">
        <v>0</v>
      </c>
      <c r="AK49">
        <v>12.543052298528369</v>
      </c>
      <c r="AL49">
        <v>19.046078559208265</v>
      </c>
      <c r="AM49">
        <v>0</v>
      </c>
      <c r="AN49">
        <v>0</v>
      </c>
      <c r="AO49">
        <v>2.9709315740000006</v>
      </c>
      <c r="AP49">
        <v>2.9457761330495451</v>
      </c>
      <c r="AQ49">
        <v>0</v>
      </c>
      <c r="AR49">
        <v>6.2125144615942034</v>
      </c>
      <c r="AS49">
        <v>7.8050328418902497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661.3655706437504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87.660708340177507</v>
      </c>
      <c r="L50">
        <v>34.998788927335646</v>
      </c>
      <c r="M50">
        <v>0</v>
      </c>
      <c r="N50">
        <v>29.053592906904093</v>
      </c>
      <c r="O50">
        <v>48.791640389801209</v>
      </c>
      <c r="P50">
        <v>66.245913061848498</v>
      </c>
      <c r="Q50">
        <v>1.9290397303921569</v>
      </c>
      <c r="R50">
        <v>6.0008852459016397</v>
      </c>
      <c r="S50">
        <v>3.8704736457337878</v>
      </c>
      <c r="T50">
        <v>0</v>
      </c>
      <c r="U50">
        <v>233.08</v>
      </c>
      <c r="V50">
        <v>2.891639134818289</v>
      </c>
      <c r="W50">
        <v>4.8206983784599906</v>
      </c>
      <c r="X50">
        <v>19.263964412451362</v>
      </c>
      <c r="Y50">
        <v>0</v>
      </c>
      <c r="Z50">
        <v>1.595497698</v>
      </c>
      <c r="AA50">
        <v>0</v>
      </c>
      <c r="AB50">
        <v>6.4451860491054047</v>
      </c>
      <c r="AC50">
        <v>4.7352744258580586</v>
      </c>
      <c r="AD50">
        <v>8.9406493645420788</v>
      </c>
      <c r="AE50">
        <v>12.096715637015734</v>
      </c>
      <c r="AF50">
        <v>0</v>
      </c>
      <c r="AG50">
        <v>0</v>
      </c>
      <c r="AH50">
        <v>37.421517427134397</v>
      </c>
      <c r="AI50">
        <v>0</v>
      </c>
      <c r="AJ50">
        <v>0</v>
      </c>
      <c r="AK50">
        <v>12.543052298528369</v>
      </c>
      <c r="AL50">
        <v>19.046078559208265</v>
      </c>
      <c r="AM50">
        <v>0</v>
      </c>
      <c r="AN50">
        <v>0</v>
      </c>
      <c r="AO50">
        <v>2.9709315740000006</v>
      </c>
      <c r="AP50">
        <v>2.9457761330495451</v>
      </c>
      <c r="AQ50">
        <v>0</v>
      </c>
      <c r="AR50">
        <v>6.2125144615942034</v>
      </c>
      <c r="AS50">
        <v>7.8050328418902497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661.3655706437504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89.109496837944675</v>
      </c>
      <c r="L51">
        <v>34.998788927335646</v>
      </c>
      <c r="M51">
        <v>0</v>
      </c>
      <c r="N51">
        <v>15.411763761378804</v>
      </c>
      <c r="O51">
        <v>26.009679441100602</v>
      </c>
      <c r="P51">
        <v>66.245913061848498</v>
      </c>
      <c r="Q51">
        <v>1.9290397303921569</v>
      </c>
      <c r="R51">
        <v>6.0008852459016397</v>
      </c>
      <c r="S51">
        <v>3.8704736457337878</v>
      </c>
      <c r="T51">
        <v>0</v>
      </c>
      <c r="U51">
        <v>233.08</v>
      </c>
      <c r="V51">
        <v>2.891639134818289</v>
      </c>
      <c r="W51">
        <v>4.8206983784599906</v>
      </c>
      <c r="X51">
        <v>19.263964412451362</v>
      </c>
      <c r="Y51">
        <v>0</v>
      </c>
      <c r="Z51">
        <v>1.595497698</v>
      </c>
      <c r="AA51">
        <v>0</v>
      </c>
      <c r="AB51">
        <v>5.8711209368228809</v>
      </c>
      <c r="AC51">
        <v>4.7352744258580586</v>
      </c>
      <c r="AD51">
        <v>8.9406493645420788</v>
      </c>
      <c r="AE51">
        <v>12.096715637015734</v>
      </c>
      <c r="AF51">
        <v>0</v>
      </c>
      <c r="AG51">
        <v>0</v>
      </c>
      <c r="AH51">
        <v>37.421517427134397</v>
      </c>
      <c r="AI51">
        <v>0</v>
      </c>
      <c r="AJ51">
        <v>0</v>
      </c>
      <c r="AK51">
        <v>12.543052298528369</v>
      </c>
      <c r="AL51">
        <v>19.614618168416527</v>
      </c>
      <c r="AM51">
        <v>0</v>
      </c>
      <c r="AN51">
        <v>0</v>
      </c>
      <c r="AO51">
        <v>2.9709315740000006</v>
      </c>
      <c r="AP51">
        <v>2.9457761330495451</v>
      </c>
      <c r="AQ51">
        <v>0</v>
      </c>
      <c r="AR51">
        <v>6.2125144615942034</v>
      </c>
      <c r="AS51">
        <v>7.8050328418902497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626.38504354421741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89.109496837944675</v>
      </c>
      <c r="L52">
        <v>34.998788927335646</v>
      </c>
      <c r="M52">
        <v>0</v>
      </c>
      <c r="N52">
        <v>15.411763761378804</v>
      </c>
      <c r="O52">
        <v>26.009679441100602</v>
      </c>
      <c r="P52">
        <v>66.245913061848498</v>
      </c>
      <c r="Q52">
        <v>1.9290397303921569</v>
      </c>
      <c r="R52">
        <v>6.0008852459016397</v>
      </c>
      <c r="S52">
        <v>3.8704736457337878</v>
      </c>
      <c r="T52">
        <v>0</v>
      </c>
      <c r="U52">
        <v>233.08</v>
      </c>
      <c r="V52">
        <v>2.891639134818289</v>
      </c>
      <c r="W52">
        <v>4.8206983784599906</v>
      </c>
      <c r="X52">
        <v>19.263964412451362</v>
      </c>
      <c r="Y52">
        <v>0</v>
      </c>
      <c r="Z52">
        <v>1.595497698</v>
      </c>
      <c r="AA52">
        <v>0</v>
      </c>
      <c r="AB52">
        <v>5.8711209368228809</v>
      </c>
      <c r="AC52">
        <v>4.7352744258580586</v>
      </c>
      <c r="AD52">
        <v>8.9406493645420788</v>
      </c>
      <c r="AE52">
        <v>12.096715637015734</v>
      </c>
      <c r="AF52">
        <v>0</v>
      </c>
      <c r="AG52">
        <v>0</v>
      </c>
      <c r="AH52">
        <v>37.421517427134397</v>
      </c>
      <c r="AI52">
        <v>0</v>
      </c>
      <c r="AJ52">
        <v>0</v>
      </c>
      <c r="AK52">
        <v>12.543052298528369</v>
      </c>
      <c r="AL52">
        <v>19.614618168416527</v>
      </c>
      <c r="AM52">
        <v>0</v>
      </c>
      <c r="AN52">
        <v>0</v>
      </c>
      <c r="AO52">
        <v>2.9925121760000009</v>
      </c>
      <c r="AP52">
        <v>2.9457761330495451</v>
      </c>
      <c r="AQ52">
        <v>0</v>
      </c>
      <c r="AR52">
        <v>6.2125144615942034</v>
      </c>
      <c r="AS52">
        <v>7.8050328418902497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626.40662414621738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89.109496837944675</v>
      </c>
      <c r="L53">
        <v>34.998788927335646</v>
      </c>
      <c r="M53">
        <v>0</v>
      </c>
      <c r="N53">
        <v>15.411763761378804</v>
      </c>
      <c r="O53">
        <v>26.009679441100602</v>
      </c>
      <c r="P53">
        <v>66.245913061848498</v>
      </c>
      <c r="Q53">
        <v>1.9290397303921569</v>
      </c>
      <c r="R53">
        <v>6.0008852459016397</v>
      </c>
      <c r="S53">
        <v>3.8704736457337878</v>
      </c>
      <c r="T53">
        <v>0</v>
      </c>
      <c r="U53">
        <v>233.08</v>
      </c>
      <c r="V53">
        <v>2.891639134818289</v>
      </c>
      <c r="W53">
        <v>4.8206983784599906</v>
      </c>
      <c r="X53">
        <v>19.263964412451362</v>
      </c>
      <c r="Y53">
        <v>0</v>
      </c>
      <c r="Z53">
        <v>1.595497698</v>
      </c>
      <c r="AA53">
        <v>0</v>
      </c>
      <c r="AB53">
        <v>5.8711209368228809</v>
      </c>
      <c r="AC53">
        <v>4.7352744258580586</v>
      </c>
      <c r="AD53">
        <v>8.9406493645420788</v>
      </c>
      <c r="AE53">
        <v>12.096715637015734</v>
      </c>
      <c r="AF53">
        <v>0</v>
      </c>
      <c r="AG53">
        <v>0</v>
      </c>
      <c r="AH53">
        <v>37.421517427134397</v>
      </c>
      <c r="AI53">
        <v>0</v>
      </c>
      <c r="AJ53">
        <v>0</v>
      </c>
      <c r="AK53">
        <v>12.543052298528369</v>
      </c>
      <c r="AL53">
        <v>19.614618168416527</v>
      </c>
      <c r="AM53">
        <v>0</v>
      </c>
      <c r="AN53">
        <v>0</v>
      </c>
      <c r="AO53">
        <v>3.0860283720000008</v>
      </c>
      <c r="AP53">
        <v>2.9457761330495451</v>
      </c>
      <c r="AQ53">
        <v>0</v>
      </c>
      <c r="AR53">
        <v>6.2125144615942034</v>
      </c>
      <c r="AS53">
        <v>7.8050328418902497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626.50014034221738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89.109496837944675</v>
      </c>
      <c r="L54">
        <v>34.998788927335646</v>
      </c>
      <c r="M54">
        <v>0</v>
      </c>
      <c r="N54">
        <v>15.411763761378804</v>
      </c>
      <c r="O54">
        <v>26.009679441100602</v>
      </c>
      <c r="P54">
        <v>66.245913061848498</v>
      </c>
      <c r="Q54">
        <v>1.9290397303921569</v>
      </c>
      <c r="R54">
        <v>6.0008852459016397</v>
      </c>
      <c r="S54">
        <v>3.8704736457337878</v>
      </c>
      <c r="T54">
        <v>0</v>
      </c>
      <c r="U54">
        <v>233.08</v>
      </c>
      <c r="V54">
        <v>2.891639134818289</v>
      </c>
      <c r="W54">
        <v>4.8206983784599906</v>
      </c>
      <c r="X54">
        <v>19.263964412451362</v>
      </c>
      <c r="Y54">
        <v>0</v>
      </c>
      <c r="Z54">
        <v>1.595497698</v>
      </c>
      <c r="AA54">
        <v>0</v>
      </c>
      <c r="AB54">
        <v>5.8711209368228809</v>
      </c>
      <c r="AC54">
        <v>4.7352744258580586</v>
      </c>
      <c r="AD54">
        <v>8.9406493645420788</v>
      </c>
      <c r="AE54">
        <v>12.096715637015734</v>
      </c>
      <c r="AF54">
        <v>0</v>
      </c>
      <c r="AG54">
        <v>0</v>
      </c>
      <c r="AH54">
        <v>37.421517427134397</v>
      </c>
      <c r="AI54">
        <v>0</v>
      </c>
      <c r="AJ54">
        <v>0</v>
      </c>
      <c r="AK54">
        <v>12.543052298528369</v>
      </c>
      <c r="AL54">
        <v>19.614618168416527</v>
      </c>
      <c r="AM54">
        <v>0</v>
      </c>
      <c r="AN54">
        <v>0</v>
      </c>
      <c r="AO54">
        <v>3.0860283720000008</v>
      </c>
      <c r="AP54">
        <v>2.9457761330495451</v>
      </c>
      <c r="AQ54">
        <v>0</v>
      </c>
      <c r="AR54">
        <v>6.2125144615942034</v>
      </c>
      <c r="AS54">
        <v>7.8050328418902497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626.50014034221738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89.109496837944675</v>
      </c>
      <c r="L55">
        <v>34.998788927335646</v>
      </c>
      <c r="M55">
        <v>0</v>
      </c>
      <c r="N55">
        <v>15.999753846153848</v>
      </c>
      <c r="O55">
        <v>26.009679441100602</v>
      </c>
      <c r="P55">
        <v>66.252055336220081</v>
      </c>
      <c r="Q55">
        <v>1.9290397303921569</v>
      </c>
      <c r="R55">
        <v>6.0008852459016397</v>
      </c>
      <c r="S55">
        <v>3.8704736457337878</v>
      </c>
      <c r="T55">
        <v>0</v>
      </c>
      <c r="U55">
        <v>233.08</v>
      </c>
      <c r="V55">
        <v>2.891639134818289</v>
      </c>
      <c r="W55">
        <v>4.8208665666156207</v>
      </c>
      <c r="X55">
        <v>19.269489095100866</v>
      </c>
      <c r="Y55">
        <v>0</v>
      </c>
      <c r="Z55">
        <v>1.595497698</v>
      </c>
      <c r="AA55">
        <v>0</v>
      </c>
      <c r="AB55">
        <v>5.8711209368228809</v>
      </c>
      <c r="AC55">
        <v>4.7352744258580586</v>
      </c>
      <c r="AD55">
        <v>8.9406493645420788</v>
      </c>
      <c r="AE55">
        <v>12.096715637015734</v>
      </c>
      <c r="AF55">
        <v>0</v>
      </c>
      <c r="AG55">
        <v>0</v>
      </c>
      <c r="AH55">
        <v>37.421517427134397</v>
      </c>
      <c r="AI55">
        <v>0</v>
      </c>
      <c r="AJ55">
        <v>0</v>
      </c>
      <c r="AK55">
        <v>12.543052298528369</v>
      </c>
      <c r="AL55">
        <v>19.614618168416527</v>
      </c>
      <c r="AM55">
        <v>0</v>
      </c>
      <c r="AN55">
        <v>0</v>
      </c>
      <c r="AO55">
        <v>3.0860283720000008</v>
      </c>
      <c r="AP55">
        <v>2.9457761330495451</v>
      </c>
      <c r="AQ55">
        <v>0</v>
      </c>
      <c r="AR55">
        <v>6.2125144615942034</v>
      </c>
      <c r="AS55">
        <v>7.8050328418902497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627.09996557216925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89.109496837944675</v>
      </c>
      <c r="L56">
        <v>34.998788927335646</v>
      </c>
      <c r="M56">
        <v>0</v>
      </c>
      <c r="N56">
        <v>15.999753846153848</v>
      </c>
      <c r="O56">
        <v>26.009679441100602</v>
      </c>
      <c r="P56">
        <v>66.252055336220081</v>
      </c>
      <c r="Q56">
        <v>1.9290397303921569</v>
      </c>
      <c r="R56">
        <v>6.0008852459016397</v>
      </c>
      <c r="S56">
        <v>3.8704736457337878</v>
      </c>
      <c r="T56">
        <v>0</v>
      </c>
      <c r="U56">
        <v>233.08</v>
      </c>
      <c r="V56">
        <v>2.891639134818289</v>
      </c>
      <c r="W56">
        <v>4.8208665666156207</v>
      </c>
      <c r="X56">
        <v>19.269489095100866</v>
      </c>
      <c r="Y56">
        <v>0</v>
      </c>
      <c r="Z56">
        <v>1.595497698</v>
      </c>
      <c r="AA56">
        <v>0</v>
      </c>
      <c r="AB56">
        <v>5.8711209368228809</v>
      </c>
      <c r="AC56">
        <v>4.7352744258580586</v>
      </c>
      <c r="AD56">
        <v>8.9406493645420788</v>
      </c>
      <c r="AE56">
        <v>12.096715637015734</v>
      </c>
      <c r="AF56">
        <v>0</v>
      </c>
      <c r="AG56">
        <v>0</v>
      </c>
      <c r="AH56">
        <v>37.421517427134397</v>
      </c>
      <c r="AI56">
        <v>0</v>
      </c>
      <c r="AJ56">
        <v>0</v>
      </c>
      <c r="AK56">
        <v>12.543052298528369</v>
      </c>
      <c r="AL56">
        <v>19.614618168416527</v>
      </c>
      <c r="AM56">
        <v>0</v>
      </c>
      <c r="AN56">
        <v>0</v>
      </c>
      <c r="AO56">
        <v>3.0860283720000008</v>
      </c>
      <c r="AP56">
        <v>2.9457761330495451</v>
      </c>
      <c r="AQ56">
        <v>0</v>
      </c>
      <c r="AR56">
        <v>6.2125144615942034</v>
      </c>
      <c r="AS56">
        <v>7.8050328418902497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627.09996557216925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89.109496837944675</v>
      </c>
      <c r="L57">
        <v>34.998788927335646</v>
      </c>
      <c r="M57">
        <v>0</v>
      </c>
      <c r="N57">
        <v>29.054524423267676</v>
      </c>
      <c r="O57">
        <v>48.791640389801209</v>
      </c>
      <c r="P57">
        <v>66.252055336220081</v>
      </c>
      <c r="Q57">
        <v>1.9290397303921569</v>
      </c>
      <c r="R57">
        <v>6.0008852459016397</v>
      </c>
      <c r="S57">
        <v>3.8704736457337878</v>
      </c>
      <c r="T57">
        <v>0</v>
      </c>
      <c r="U57">
        <v>233.08</v>
      </c>
      <c r="V57">
        <v>2.891639134818289</v>
      </c>
      <c r="W57">
        <v>4.8208665666156207</v>
      </c>
      <c r="X57">
        <v>19.269489095100866</v>
      </c>
      <c r="Y57">
        <v>0</v>
      </c>
      <c r="Z57">
        <v>1.595497698</v>
      </c>
      <c r="AA57">
        <v>0</v>
      </c>
      <c r="AB57">
        <v>5.8711209368228809</v>
      </c>
      <c r="AC57">
        <v>4.7352744258580586</v>
      </c>
      <c r="AD57">
        <v>8.9406493645420788</v>
      </c>
      <c r="AE57">
        <v>12.096715637015734</v>
      </c>
      <c r="AF57">
        <v>0</v>
      </c>
      <c r="AG57">
        <v>0</v>
      </c>
      <c r="AH57">
        <v>37.421517427134397</v>
      </c>
      <c r="AI57">
        <v>0</v>
      </c>
      <c r="AJ57">
        <v>0</v>
      </c>
      <c r="AK57">
        <v>12.543052298528369</v>
      </c>
      <c r="AL57">
        <v>19.614618168416527</v>
      </c>
      <c r="AM57">
        <v>0</v>
      </c>
      <c r="AN57">
        <v>0</v>
      </c>
      <c r="AO57">
        <v>3.0860283720000008</v>
      </c>
      <c r="AP57">
        <v>2.9457761330495451</v>
      </c>
      <c r="AQ57">
        <v>0</v>
      </c>
      <c r="AR57">
        <v>6.2125144615942034</v>
      </c>
      <c r="AS57">
        <v>7.8050328418902497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662.93669709798394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89.109496837944675</v>
      </c>
      <c r="L58">
        <v>34.998788927335646</v>
      </c>
      <c r="M58">
        <v>0</v>
      </c>
      <c r="N58">
        <v>29.054524423267676</v>
      </c>
      <c r="O58">
        <v>48.791640389801209</v>
      </c>
      <c r="P58">
        <v>66.254187364966114</v>
      </c>
      <c r="Q58">
        <v>1.9290397303921569</v>
      </c>
      <c r="R58">
        <v>6.0008852459016397</v>
      </c>
      <c r="S58">
        <v>3.8704736457337878</v>
      </c>
      <c r="T58">
        <v>0</v>
      </c>
      <c r="U58">
        <v>233.08</v>
      </c>
      <c r="V58">
        <v>2.891639134818289</v>
      </c>
      <c r="W58">
        <v>4.8208665666156207</v>
      </c>
      <c r="X58">
        <v>19.269489095100866</v>
      </c>
      <c r="Y58">
        <v>0</v>
      </c>
      <c r="Z58">
        <v>1.595497698</v>
      </c>
      <c r="AA58">
        <v>0</v>
      </c>
      <c r="AB58">
        <v>5.8711209368228809</v>
      </c>
      <c r="AC58">
        <v>4.7352744258580586</v>
      </c>
      <c r="AD58">
        <v>8.9406493645420788</v>
      </c>
      <c r="AE58">
        <v>12.096715637015734</v>
      </c>
      <c r="AF58">
        <v>0</v>
      </c>
      <c r="AG58">
        <v>0</v>
      </c>
      <c r="AH58">
        <v>37.421517427134397</v>
      </c>
      <c r="AI58">
        <v>0</v>
      </c>
      <c r="AJ58">
        <v>0</v>
      </c>
      <c r="AK58">
        <v>12.543052298528369</v>
      </c>
      <c r="AL58">
        <v>19.614618168416527</v>
      </c>
      <c r="AM58">
        <v>0</v>
      </c>
      <c r="AN58">
        <v>0</v>
      </c>
      <c r="AO58">
        <v>3.0860283720000008</v>
      </c>
      <c r="AP58">
        <v>2.9457761330495451</v>
      </c>
      <c r="AQ58">
        <v>0</v>
      </c>
      <c r="AR58">
        <v>6.2125144615942034</v>
      </c>
      <c r="AS58">
        <v>7.8050328418902497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662.93882912672996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89.109496837944675</v>
      </c>
      <c r="L59">
        <v>34.998788927335646</v>
      </c>
      <c r="M59">
        <v>0</v>
      </c>
      <c r="N59">
        <v>29.053592906904093</v>
      </c>
      <c r="O59">
        <v>48.791640389801209</v>
      </c>
      <c r="P59">
        <v>66.255784756097555</v>
      </c>
      <c r="Q59">
        <v>1.9290397303921569</v>
      </c>
      <c r="R59">
        <v>6.0008852459016397</v>
      </c>
      <c r="S59">
        <v>3.8704736457337878</v>
      </c>
      <c r="T59">
        <v>0</v>
      </c>
      <c r="U59">
        <v>233.08</v>
      </c>
      <c r="V59">
        <v>2.891639134818289</v>
      </c>
      <c r="W59">
        <v>4.8175522263978001</v>
      </c>
      <c r="X59">
        <v>24.19159082253632</v>
      </c>
      <c r="Y59">
        <v>0</v>
      </c>
      <c r="Z59">
        <v>1.595497698</v>
      </c>
      <c r="AA59">
        <v>0</v>
      </c>
      <c r="AB59">
        <v>5.8711209368228809</v>
      </c>
      <c r="AC59">
        <v>4.7352744258580586</v>
      </c>
      <c r="AD59">
        <v>8.9406493645420788</v>
      </c>
      <c r="AE59">
        <v>12.096715637015734</v>
      </c>
      <c r="AF59">
        <v>0</v>
      </c>
      <c r="AG59">
        <v>0</v>
      </c>
      <c r="AH59">
        <v>37.421517427134397</v>
      </c>
      <c r="AI59">
        <v>0</v>
      </c>
      <c r="AJ59">
        <v>0</v>
      </c>
      <c r="AK59">
        <v>12.543052298528369</v>
      </c>
      <c r="AL59">
        <v>19.614618168416527</v>
      </c>
      <c r="AM59">
        <v>0</v>
      </c>
      <c r="AN59">
        <v>0</v>
      </c>
      <c r="AO59">
        <v>2.9493509720000008</v>
      </c>
      <c r="AP59">
        <v>2.9457761330495451</v>
      </c>
      <c r="AQ59">
        <v>0</v>
      </c>
      <c r="AR59">
        <v>6.2125144615942034</v>
      </c>
      <c r="AS59">
        <v>7.8050328418902497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667.7216049887154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89.109496837944675</v>
      </c>
      <c r="L60">
        <v>34.998788927335646</v>
      </c>
      <c r="M60">
        <v>0</v>
      </c>
      <c r="N60">
        <v>29.05127392287789</v>
      </c>
      <c r="O60">
        <v>48.789150567612687</v>
      </c>
      <c r="P60">
        <v>66.255784756097555</v>
      </c>
      <c r="Q60">
        <v>1.9290397303921569</v>
      </c>
      <c r="R60">
        <v>6.0008852459016397</v>
      </c>
      <c r="S60">
        <v>3.8704736457337878</v>
      </c>
      <c r="T60">
        <v>0</v>
      </c>
      <c r="U60">
        <v>233.08</v>
      </c>
      <c r="V60">
        <v>2.891639134818289</v>
      </c>
      <c r="W60">
        <v>4.8175522263978001</v>
      </c>
      <c r="X60">
        <v>24.19159082253632</v>
      </c>
      <c r="Y60">
        <v>0</v>
      </c>
      <c r="Z60">
        <v>1.595497698</v>
      </c>
      <c r="AA60">
        <v>0</v>
      </c>
      <c r="AB60">
        <v>5.8711209368228809</v>
      </c>
      <c r="AC60">
        <v>4.7352744258580586</v>
      </c>
      <c r="AD60">
        <v>8.9406493645420788</v>
      </c>
      <c r="AE60">
        <v>12.096715637015734</v>
      </c>
      <c r="AF60">
        <v>0</v>
      </c>
      <c r="AG60">
        <v>0</v>
      </c>
      <c r="AH60">
        <v>37.421517427134397</v>
      </c>
      <c r="AI60">
        <v>0</v>
      </c>
      <c r="AJ60">
        <v>0</v>
      </c>
      <c r="AK60">
        <v>12.543052298528369</v>
      </c>
      <c r="AL60">
        <v>19.614618168416527</v>
      </c>
      <c r="AM60">
        <v>0</v>
      </c>
      <c r="AN60">
        <v>0</v>
      </c>
      <c r="AO60">
        <v>2.9493509720000008</v>
      </c>
      <c r="AP60">
        <v>2.9457761330495451</v>
      </c>
      <c r="AQ60">
        <v>0</v>
      </c>
      <c r="AR60">
        <v>6.2125144615942034</v>
      </c>
      <c r="AS60">
        <v>7.8050328418902497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667.7167961825005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89.109496837944675</v>
      </c>
      <c r="L61">
        <v>34.998788927335646</v>
      </c>
      <c r="M61">
        <v>0</v>
      </c>
      <c r="N61">
        <v>29.05127392287789</v>
      </c>
      <c r="O61">
        <v>48.789150567612687</v>
      </c>
      <c r="P61">
        <v>66.255784756097555</v>
      </c>
      <c r="Q61">
        <v>1.9290397303921569</v>
      </c>
      <c r="R61">
        <v>6.0008852459016397</v>
      </c>
      <c r="S61">
        <v>3.8704736457337878</v>
      </c>
      <c r="T61">
        <v>0</v>
      </c>
      <c r="U61">
        <v>233.08</v>
      </c>
      <c r="V61">
        <v>2.1912421125439629</v>
      </c>
      <c r="W61">
        <v>4.5778120843373502</v>
      </c>
      <c r="X61">
        <v>21.561870243638076</v>
      </c>
      <c r="Y61">
        <v>0</v>
      </c>
      <c r="Z61">
        <v>1.595497698</v>
      </c>
      <c r="AA61">
        <v>2.7059810555555561</v>
      </c>
      <c r="AB61">
        <v>5.8711209368228809</v>
      </c>
      <c r="AC61">
        <v>4.7352744258580586</v>
      </c>
      <c r="AD61">
        <v>8.9406493645420788</v>
      </c>
      <c r="AE61">
        <v>12.096715637015734</v>
      </c>
      <c r="AF61">
        <v>0</v>
      </c>
      <c r="AG61">
        <v>0</v>
      </c>
      <c r="AH61">
        <v>37.421517427134397</v>
      </c>
      <c r="AI61">
        <v>0</v>
      </c>
      <c r="AJ61">
        <v>0</v>
      </c>
      <c r="AK61">
        <v>12.543052298528369</v>
      </c>
      <c r="AL61">
        <v>19.614618168416527</v>
      </c>
      <c r="AM61">
        <v>0</v>
      </c>
      <c r="AN61">
        <v>0</v>
      </c>
      <c r="AO61">
        <v>2.2803518020000002</v>
      </c>
      <c r="AP61">
        <v>2.9457761330495451</v>
      </c>
      <c r="AQ61">
        <v>0</v>
      </c>
      <c r="AR61">
        <v>6.2125144615942034</v>
      </c>
      <c r="AS61">
        <v>7.8050328418902497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666.18392032482302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91.000375535878831</v>
      </c>
      <c r="L62">
        <v>34.998788927335646</v>
      </c>
      <c r="M62">
        <v>0</v>
      </c>
      <c r="N62">
        <v>29.05127392287789</v>
      </c>
      <c r="O62">
        <v>48.789150567612687</v>
      </c>
      <c r="P62">
        <v>66.255784756097555</v>
      </c>
      <c r="Q62">
        <v>1.9301617344701583</v>
      </c>
      <c r="R62">
        <v>5.7792345801139966</v>
      </c>
      <c r="S62">
        <v>3.8498334507042253</v>
      </c>
      <c r="T62">
        <v>0</v>
      </c>
      <c r="U62">
        <v>233.08</v>
      </c>
      <c r="V62">
        <v>2.8903991074600355</v>
      </c>
      <c r="W62">
        <v>4.8190753328561211</v>
      </c>
      <c r="X62">
        <v>24.189945392167157</v>
      </c>
      <c r="Y62">
        <v>0</v>
      </c>
      <c r="Z62">
        <v>1.595497698</v>
      </c>
      <c r="AA62">
        <v>2.8992654166666676</v>
      </c>
      <c r="AB62">
        <v>5.8711209368228809</v>
      </c>
      <c r="AC62">
        <v>4.7352744258580586</v>
      </c>
      <c r="AD62">
        <v>8.9406493645420788</v>
      </c>
      <c r="AE62">
        <v>12.096715637015734</v>
      </c>
      <c r="AF62">
        <v>0</v>
      </c>
      <c r="AG62">
        <v>0</v>
      </c>
      <c r="AH62">
        <v>37.421517427134397</v>
      </c>
      <c r="AI62">
        <v>0</v>
      </c>
      <c r="AJ62">
        <v>0</v>
      </c>
      <c r="AK62">
        <v>12.543052298528369</v>
      </c>
      <c r="AL62">
        <v>19.614618168416527</v>
      </c>
      <c r="AM62">
        <v>0</v>
      </c>
      <c r="AN62">
        <v>0</v>
      </c>
      <c r="AO62">
        <v>2.2803518020000002</v>
      </c>
      <c r="AP62">
        <v>2.9457761330495451</v>
      </c>
      <c r="AQ62">
        <v>0</v>
      </c>
      <c r="AR62">
        <v>6.2125144615942034</v>
      </c>
      <c r="AS62">
        <v>7.8050328418902497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671.59540991909307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89.109496837944675</v>
      </c>
      <c r="L63">
        <v>34.998788927335646</v>
      </c>
      <c r="M63">
        <v>0</v>
      </c>
      <c r="N63">
        <v>29.05127392287789</v>
      </c>
      <c r="O63">
        <v>48.789150567612687</v>
      </c>
      <c r="P63">
        <v>66.255784756097555</v>
      </c>
      <c r="Q63">
        <v>1.9290397303921569</v>
      </c>
      <c r="R63">
        <v>6.0008852459016397</v>
      </c>
      <c r="S63">
        <v>3.8703764406548431</v>
      </c>
      <c r="T63">
        <v>0</v>
      </c>
      <c r="U63">
        <v>233.08</v>
      </c>
      <c r="V63">
        <v>2.8903991074600355</v>
      </c>
      <c r="W63">
        <v>4.8190753328561211</v>
      </c>
      <c r="X63">
        <v>24.189945392167157</v>
      </c>
      <c r="Y63">
        <v>0</v>
      </c>
      <c r="Z63">
        <v>0</v>
      </c>
      <c r="AA63">
        <v>2.8992654166666676</v>
      </c>
      <c r="AB63">
        <v>5.8711209368228809</v>
      </c>
      <c r="AC63">
        <v>7.1100770347810514</v>
      </c>
      <c r="AD63">
        <v>8.9406493645420788</v>
      </c>
      <c r="AE63">
        <v>12.096715637015734</v>
      </c>
      <c r="AF63">
        <v>0</v>
      </c>
      <c r="AG63">
        <v>0</v>
      </c>
      <c r="AH63">
        <v>37.421517427134397</v>
      </c>
      <c r="AI63">
        <v>0</v>
      </c>
      <c r="AJ63">
        <v>0</v>
      </c>
      <c r="AK63">
        <v>12.543052298528369</v>
      </c>
      <c r="AL63">
        <v>19.614618168416527</v>
      </c>
      <c r="AM63">
        <v>0</v>
      </c>
      <c r="AN63">
        <v>0</v>
      </c>
      <c r="AO63">
        <v>2.2803518020000002</v>
      </c>
      <c r="AP63">
        <v>2.9457761330495451</v>
      </c>
      <c r="AQ63">
        <v>0</v>
      </c>
      <c r="AR63">
        <v>6.2125144615942034</v>
      </c>
      <c r="AS63">
        <v>7.8050328418902497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670.72490778374208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89.109496837944675</v>
      </c>
      <c r="L64">
        <v>34.998788927335646</v>
      </c>
      <c r="M64">
        <v>0</v>
      </c>
      <c r="N64">
        <v>29.05127392287789</v>
      </c>
      <c r="O64">
        <v>48.789150567612687</v>
      </c>
      <c r="P64">
        <v>66.255784756097555</v>
      </c>
      <c r="Q64">
        <v>1.9290397303921569</v>
      </c>
      <c r="R64">
        <v>6.0008852459016397</v>
      </c>
      <c r="S64">
        <v>3.8703764406548431</v>
      </c>
      <c r="T64">
        <v>0</v>
      </c>
      <c r="U64">
        <v>233.08</v>
      </c>
      <c r="V64">
        <v>2.8903991074600355</v>
      </c>
      <c r="W64">
        <v>4.8190753328561211</v>
      </c>
      <c r="X64">
        <v>24.189945392167157</v>
      </c>
      <c r="Y64">
        <v>0</v>
      </c>
      <c r="Z64">
        <v>0</v>
      </c>
      <c r="AA64">
        <v>3.2858341388888896</v>
      </c>
      <c r="AB64">
        <v>5.8711209368228809</v>
      </c>
      <c r="AC64">
        <v>7.1100770347810514</v>
      </c>
      <c r="AD64">
        <v>8.9406493645420788</v>
      </c>
      <c r="AE64">
        <v>12.096715637015734</v>
      </c>
      <c r="AF64">
        <v>0</v>
      </c>
      <c r="AG64">
        <v>0</v>
      </c>
      <c r="AH64">
        <v>37.421517427134397</v>
      </c>
      <c r="AI64">
        <v>0</v>
      </c>
      <c r="AJ64">
        <v>0</v>
      </c>
      <c r="AK64">
        <v>12.543052298528369</v>
      </c>
      <c r="AL64">
        <v>19.614618168416527</v>
      </c>
      <c r="AM64">
        <v>0</v>
      </c>
      <c r="AN64">
        <v>0</v>
      </c>
      <c r="AO64">
        <v>2.2803518020000002</v>
      </c>
      <c r="AP64">
        <v>2.9457761330495451</v>
      </c>
      <c r="AQ64">
        <v>0</v>
      </c>
      <c r="AR64">
        <v>6.2125144615942034</v>
      </c>
      <c r="AS64">
        <v>7.8050328418902497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671.11147650596422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89.109496837944675</v>
      </c>
      <c r="L65">
        <v>34.998788927335646</v>
      </c>
      <c r="M65">
        <v>0</v>
      </c>
      <c r="N65">
        <v>29.05127392287789</v>
      </c>
      <c r="O65">
        <v>48.789150567612687</v>
      </c>
      <c r="P65">
        <v>66.255784756097555</v>
      </c>
      <c r="Q65">
        <v>1.9290397303921569</v>
      </c>
      <c r="R65">
        <v>6.0008852459016397</v>
      </c>
      <c r="S65">
        <v>3.8703764406548431</v>
      </c>
      <c r="T65">
        <v>0</v>
      </c>
      <c r="U65">
        <v>233.83801822223549</v>
      </c>
      <c r="V65">
        <v>2.8903991074600355</v>
      </c>
      <c r="W65">
        <v>4.8190753328561211</v>
      </c>
      <c r="X65">
        <v>24.189945392167157</v>
      </c>
      <c r="Y65">
        <v>0</v>
      </c>
      <c r="Z65">
        <v>0</v>
      </c>
      <c r="AA65">
        <v>3.2858341388888896</v>
      </c>
      <c r="AB65">
        <v>5.8711209368228809</v>
      </c>
      <c r="AC65">
        <v>7.1100770347810514</v>
      </c>
      <c r="AD65">
        <v>8.9406493645420788</v>
      </c>
      <c r="AE65">
        <v>12.096715637015734</v>
      </c>
      <c r="AF65">
        <v>0</v>
      </c>
      <c r="AG65">
        <v>0</v>
      </c>
      <c r="AH65">
        <v>37.421517427134397</v>
      </c>
      <c r="AI65">
        <v>0</v>
      </c>
      <c r="AJ65">
        <v>0</v>
      </c>
      <c r="AK65">
        <v>12.543052298528369</v>
      </c>
      <c r="AL65">
        <v>19.614618168416527</v>
      </c>
      <c r="AM65">
        <v>0</v>
      </c>
      <c r="AN65">
        <v>0</v>
      </c>
      <c r="AO65">
        <v>2.2515776660000002</v>
      </c>
      <c r="AP65">
        <v>2.9457761330495451</v>
      </c>
      <c r="AQ65">
        <v>0</v>
      </c>
      <c r="AR65">
        <v>6.2125144615942034</v>
      </c>
      <c r="AS65">
        <v>7.8050328418902497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671.84072059219966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89.109496837944675</v>
      </c>
      <c r="L66">
        <v>34.998788927335646</v>
      </c>
      <c r="M66">
        <v>0</v>
      </c>
      <c r="N66">
        <v>29.05127392287789</v>
      </c>
      <c r="O66">
        <v>48.789150567612687</v>
      </c>
      <c r="P66">
        <v>66.255784756097555</v>
      </c>
      <c r="Q66">
        <v>1.9290397303921569</v>
      </c>
      <c r="R66">
        <v>6.0008852459016397</v>
      </c>
      <c r="S66">
        <v>3.8703764406548431</v>
      </c>
      <c r="T66">
        <v>0</v>
      </c>
      <c r="U66">
        <v>233.83801822223549</v>
      </c>
      <c r="V66">
        <v>2.8903991074600355</v>
      </c>
      <c r="W66">
        <v>4.8190753328561211</v>
      </c>
      <c r="X66">
        <v>24.189945392167157</v>
      </c>
      <c r="Y66">
        <v>0</v>
      </c>
      <c r="Z66">
        <v>0</v>
      </c>
      <c r="AA66">
        <v>3.2858341388888896</v>
      </c>
      <c r="AB66">
        <v>5.8711209368228809</v>
      </c>
      <c r="AC66">
        <v>7.1100770347810514</v>
      </c>
      <c r="AD66">
        <v>8.9406493645420788</v>
      </c>
      <c r="AE66">
        <v>12.096715637015734</v>
      </c>
      <c r="AF66">
        <v>0</v>
      </c>
      <c r="AG66">
        <v>0</v>
      </c>
      <c r="AH66">
        <v>37.421517427134397</v>
      </c>
      <c r="AI66">
        <v>0</v>
      </c>
      <c r="AJ66">
        <v>0</v>
      </c>
      <c r="AK66">
        <v>12.543052298528369</v>
      </c>
      <c r="AL66">
        <v>19.614618168416527</v>
      </c>
      <c r="AM66">
        <v>0</v>
      </c>
      <c r="AN66">
        <v>0</v>
      </c>
      <c r="AO66">
        <v>2.2515776660000002</v>
      </c>
      <c r="AP66">
        <v>2.9457761330495451</v>
      </c>
      <c r="AQ66">
        <v>0</v>
      </c>
      <c r="AR66">
        <v>6.2125144615942034</v>
      </c>
      <c r="AS66">
        <v>7.8050328418902497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671.84072059219966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89.109496837944675</v>
      </c>
      <c r="L67">
        <v>34.998788927335646</v>
      </c>
      <c r="M67">
        <v>0</v>
      </c>
      <c r="N67">
        <v>29.05127392287789</v>
      </c>
      <c r="O67">
        <v>48.789150567612687</v>
      </c>
      <c r="P67">
        <v>66.255784756097555</v>
      </c>
      <c r="Q67">
        <v>1.9290397303921569</v>
      </c>
      <c r="R67">
        <v>6.0008852459016397</v>
      </c>
      <c r="S67">
        <v>3.8703764406548431</v>
      </c>
      <c r="T67">
        <v>0</v>
      </c>
      <c r="U67">
        <v>233.83801822223549</v>
      </c>
      <c r="V67">
        <v>2.8903991074600355</v>
      </c>
      <c r="W67">
        <v>4.8190753328561211</v>
      </c>
      <c r="X67">
        <v>24.189945392167157</v>
      </c>
      <c r="Y67">
        <v>0</v>
      </c>
      <c r="Z67">
        <v>0</v>
      </c>
      <c r="AA67">
        <v>3.2858341388888896</v>
      </c>
      <c r="AB67">
        <v>5.8711209368228809</v>
      </c>
      <c r="AC67">
        <v>5.7633275711972685</v>
      </c>
      <c r="AD67">
        <v>8.9406493645420788</v>
      </c>
      <c r="AE67">
        <v>12.096715637015734</v>
      </c>
      <c r="AF67">
        <v>0</v>
      </c>
      <c r="AG67">
        <v>0</v>
      </c>
      <c r="AH67">
        <v>37.421517427134397</v>
      </c>
      <c r="AI67">
        <v>0</v>
      </c>
      <c r="AJ67">
        <v>0</v>
      </c>
      <c r="AK67">
        <v>12.543052298528369</v>
      </c>
      <c r="AL67">
        <v>19.614618168416527</v>
      </c>
      <c r="AM67">
        <v>0</v>
      </c>
      <c r="AN67">
        <v>0</v>
      </c>
      <c r="AO67">
        <v>2.2515776660000002</v>
      </c>
      <c r="AP67">
        <v>2.9457761330495451</v>
      </c>
      <c r="AQ67">
        <v>0</v>
      </c>
      <c r="AR67">
        <v>6.2125144615942034</v>
      </c>
      <c r="AS67">
        <v>7.8050328418902497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670.49397112861584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89.109496837944675</v>
      </c>
      <c r="L68">
        <v>34.998788927335646</v>
      </c>
      <c r="M68">
        <v>0</v>
      </c>
      <c r="N68">
        <v>29.05127392287789</v>
      </c>
      <c r="O68">
        <v>48.789150567612687</v>
      </c>
      <c r="P68">
        <v>66.255784756097555</v>
      </c>
      <c r="Q68">
        <v>1.9290397303921569</v>
      </c>
      <c r="R68">
        <v>6.0008852459016397</v>
      </c>
      <c r="S68">
        <v>3.8703764406548431</v>
      </c>
      <c r="T68">
        <v>0</v>
      </c>
      <c r="U68">
        <v>233.83801822223549</v>
      </c>
      <c r="V68">
        <v>2.8903991074600355</v>
      </c>
      <c r="W68">
        <v>4.8190753328561211</v>
      </c>
      <c r="X68">
        <v>24.189945392167157</v>
      </c>
      <c r="Y68">
        <v>0</v>
      </c>
      <c r="Z68">
        <v>0</v>
      </c>
      <c r="AA68">
        <v>3.2858341388888896</v>
      </c>
      <c r="AB68">
        <v>5.8711209368228809</v>
      </c>
      <c r="AC68">
        <v>5.7633275711972685</v>
      </c>
      <c r="AD68">
        <v>8.9406493645420788</v>
      </c>
      <c r="AE68">
        <v>12.096715637015734</v>
      </c>
      <c r="AF68">
        <v>0</v>
      </c>
      <c r="AG68">
        <v>0</v>
      </c>
      <c r="AH68">
        <v>37.421517427134397</v>
      </c>
      <c r="AI68">
        <v>0</v>
      </c>
      <c r="AJ68">
        <v>0</v>
      </c>
      <c r="AK68">
        <v>12.543052298528369</v>
      </c>
      <c r="AL68">
        <v>19.614618168416527</v>
      </c>
      <c r="AM68">
        <v>0</v>
      </c>
      <c r="AN68">
        <v>0</v>
      </c>
      <c r="AO68">
        <v>2.2515776660000002</v>
      </c>
      <c r="AP68">
        <v>2.9457761330495451</v>
      </c>
      <c r="AQ68">
        <v>0</v>
      </c>
      <c r="AR68">
        <v>6.2125144615942034</v>
      </c>
      <c r="AS68">
        <v>7.8050328418902497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670.49397112861584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89.109496837944675</v>
      </c>
      <c r="L69">
        <v>34.998788927335646</v>
      </c>
      <c r="M69">
        <v>0</v>
      </c>
      <c r="N69">
        <v>29.053592906904093</v>
      </c>
      <c r="O69">
        <v>48.791640389801209</v>
      </c>
      <c r="P69">
        <v>66.245913061848498</v>
      </c>
      <c r="Q69">
        <v>1.9290397303921569</v>
      </c>
      <c r="R69">
        <v>6.0008852459016397</v>
      </c>
      <c r="S69">
        <v>3.8704736457337878</v>
      </c>
      <c r="T69">
        <v>0</v>
      </c>
      <c r="U69">
        <v>233.83801822223549</v>
      </c>
      <c r="V69">
        <v>2.891639134818289</v>
      </c>
      <c r="W69">
        <v>4.8175522263978001</v>
      </c>
      <c r="X69">
        <v>24.19159082253632</v>
      </c>
      <c r="Y69">
        <v>0</v>
      </c>
      <c r="Z69">
        <v>0</v>
      </c>
      <c r="AA69">
        <v>3.2858341388888896</v>
      </c>
      <c r="AB69">
        <v>6.4451860491054047</v>
      </c>
      <c r="AC69">
        <v>5.7633275711972685</v>
      </c>
      <c r="AD69">
        <v>8.9406493645420788</v>
      </c>
      <c r="AE69">
        <v>12.096715637015734</v>
      </c>
      <c r="AF69">
        <v>0</v>
      </c>
      <c r="AG69">
        <v>0</v>
      </c>
      <c r="AH69">
        <v>37.421517427134397</v>
      </c>
      <c r="AI69">
        <v>0</v>
      </c>
      <c r="AJ69">
        <v>0</v>
      </c>
      <c r="AK69">
        <v>12.543052298528369</v>
      </c>
      <c r="AL69">
        <v>19.614618168416527</v>
      </c>
      <c r="AM69">
        <v>1.2720763246596085</v>
      </c>
      <c r="AN69">
        <v>0</v>
      </c>
      <c r="AO69">
        <v>2.2515776660000002</v>
      </c>
      <c r="AP69">
        <v>2.9457761330495451</v>
      </c>
      <c r="AQ69">
        <v>0</v>
      </c>
      <c r="AR69">
        <v>6.2125144615942034</v>
      </c>
      <c r="AS69">
        <v>7.8050328418902497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672.33650923387177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89.109496837944675</v>
      </c>
      <c r="L70">
        <v>34.998788927335646</v>
      </c>
      <c r="M70">
        <v>0</v>
      </c>
      <c r="N70">
        <v>29.053592906904093</v>
      </c>
      <c r="O70">
        <v>48.791640389801209</v>
      </c>
      <c r="P70">
        <v>66.245913061848498</v>
      </c>
      <c r="Q70">
        <v>1.9290397303921569</v>
      </c>
      <c r="R70">
        <v>6.0008852459016397</v>
      </c>
      <c r="S70">
        <v>3.8704736457337878</v>
      </c>
      <c r="T70">
        <v>0</v>
      </c>
      <c r="U70">
        <v>233.83801822223549</v>
      </c>
      <c r="V70">
        <v>2.891639134818289</v>
      </c>
      <c r="W70">
        <v>4.8175522263978001</v>
      </c>
      <c r="X70">
        <v>24.19159082253632</v>
      </c>
      <c r="Y70">
        <v>0</v>
      </c>
      <c r="Z70">
        <v>0</v>
      </c>
      <c r="AA70">
        <v>3.2858341388888896</v>
      </c>
      <c r="AB70">
        <v>7.338901171028601</v>
      </c>
      <c r="AC70">
        <v>5.7633275711972685</v>
      </c>
      <c r="AD70">
        <v>8.9406493645420788</v>
      </c>
      <c r="AE70">
        <v>12.096715637015734</v>
      </c>
      <c r="AF70">
        <v>0</v>
      </c>
      <c r="AG70">
        <v>0</v>
      </c>
      <c r="AH70">
        <v>37.421517427134397</v>
      </c>
      <c r="AI70">
        <v>0</v>
      </c>
      <c r="AJ70">
        <v>0</v>
      </c>
      <c r="AK70">
        <v>12.543052298528369</v>
      </c>
      <c r="AL70">
        <v>19.614618168416527</v>
      </c>
      <c r="AM70">
        <v>2.5441524357920908</v>
      </c>
      <c r="AN70">
        <v>0</v>
      </c>
      <c r="AO70">
        <v>2.2515776660000002</v>
      </c>
      <c r="AP70">
        <v>2.9457761330495451</v>
      </c>
      <c r="AQ70">
        <v>0</v>
      </c>
      <c r="AR70">
        <v>6.2125144615942034</v>
      </c>
      <c r="AS70">
        <v>7.8050328418902497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674.50230046692741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87.658162376851635</v>
      </c>
      <c r="L71">
        <v>34.998788927335646</v>
      </c>
      <c r="M71">
        <v>0</v>
      </c>
      <c r="N71">
        <v>29.053592906904093</v>
      </c>
      <c r="O71">
        <v>48.791640389801209</v>
      </c>
      <c r="P71">
        <v>66.245913061848498</v>
      </c>
      <c r="Q71">
        <v>1.9301353539473685</v>
      </c>
      <c r="R71">
        <v>5.7797965958640027</v>
      </c>
      <c r="S71">
        <v>3.6090806845518864</v>
      </c>
      <c r="T71">
        <v>0</v>
      </c>
      <c r="U71">
        <v>234.70692681569082</v>
      </c>
      <c r="V71">
        <v>3.4995163348416285</v>
      </c>
      <c r="W71">
        <v>7.8711827160096544</v>
      </c>
      <c r="X71">
        <v>24.19159082253632</v>
      </c>
      <c r="Y71">
        <v>0</v>
      </c>
      <c r="Z71">
        <v>0</v>
      </c>
      <c r="AA71">
        <v>3.2858341388888896</v>
      </c>
      <c r="AB71">
        <v>7.338901171028601</v>
      </c>
      <c r="AC71">
        <v>5.7633275711972685</v>
      </c>
      <c r="AD71">
        <v>8.9406493645420788</v>
      </c>
      <c r="AE71">
        <v>12.096715637015734</v>
      </c>
      <c r="AF71">
        <v>0</v>
      </c>
      <c r="AG71">
        <v>0</v>
      </c>
      <c r="AH71">
        <v>37.421517427134397</v>
      </c>
      <c r="AI71">
        <v>0</v>
      </c>
      <c r="AJ71">
        <v>0</v>
      </c>
      <c r="AK71">
        <v>12.543052298528369</v>
      </c>
      <c r="AL71">
        <v>19.614618168416527</v>
      </c>
      <c r="AM71">
        <v>2.5441524357920908</v>
      </c>
      <c r="AN71">
        <v>0</v>
      </c>
      <c r="AO71">
        <v>2.2515776660000002</v>
      </c>
      <c r="AP71">
        <v>2.9457761330495451</v>
      </c>
      <c r="AQ71">
        <v>0</v>
      </c>
      <c r="AR71">
        <v>6.2125144615942034</v>
      </c>
      <c r="AS71">
        <v>7.8050328418902497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677.09999630126072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87.658162376851635</v>
      </c>
      <c r="L72">
        <v>34.998788927335646</v>
      </c>
      <c r="M72">
        <v>0</v>
      </c>
      <c r="N72">
        <v>29.053592906904093</v>
      </c>
      <c r="O72">
        <v>48.791640389801209</v>
      </c>
      <c r="P72">
        <v>66.245913061848498</v>
      </c>
      <c r="Q72">
        <v>1.9301353539473685</v>
      </c>
      <c r="R72">
        <v>5.7797965958640027</v>
      </c>
      <c r="S72">
        <v>3.8512749668508284</v>
      </c>
      <c r="T72">
        <v>0</v>
      </c>
      <c r="U72">
        <v>234.7383367026207</v>
      </c>
      <c r="V72">
        <v>3.4995163348416285</v>
      </c>
      <c r="W72">
        <v>7.8711827160096544</v>
      </c>
      <c r="X72">
        <v>24.19159082253632</v>
      </c>
      <c r="Y72">
        <v>0</v>
      </c>
      <c r="Z72">
        <v>0</v>
      </c>
      <c r="AA72">
        <v>3.2858341388888896</v>
      </c>
      <c r="AB72">
        <v>7.338901171028601</v>
      </c>
      <c r="AC72">
        <v>5.7633275711972685</v>
      </c>
      <c r="AD72">
        <v>8.9406493645420788</v>
      </c>
      <c r="AE72">
        <v>12.096715637015734</v>
      </c>
      <c r="AF72">
        <v>0</v>
      </c>
      <c r="AG72">
        <v>0</v>
      </c>
      <c r="AH72">
        <v>37.421517427134397</v>
      </c>
      <c r="AI72">
        <v>0.87201772626785456</v>
      </c>
      <c r="AJ72">
        <v>0</v>
      </c>
      <c r="AK72">
        <v>12.543052298528369</v>
      </c>
      <c r="AL72">
        <v>19.614618168416527</v>
      </c>
      <c r="AM72">
        <v>2.5441524357920908</v>
      </c>
      <c r="AN72">
        <v>0</v>
      </c>
      <c r="AO72">
        <v>2.2515776660000002</v>
      </c>
      <c r="AP72">
        <v>2.9457761330495451</v>
      </c>
      <c r="AQ72">
        <v>0</v>
      </c>
      <c r="AR72">
        <v>6.2125144615942034</v>
      </c>
      <c r="AS72">
        <v>7.8050328418902497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678.24561819675728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87.658162376851635</v>
      </c>
      <c r="L73">
        <v>34.998788927335646</v>
      </c>
      <c r="M73">
        <v>0</v>
      </c>
      <c r="N73">
        <v>29.053592906904093</v>
      </c>
      <c r="O73">
        <v>48.791640389801209</v>
      </c>
      <c r="P73">
        <v>66.245913061848498</v>
      </c>
      <c r="Q73">
        <v>1.9301353539473685</v>
      </c>
      <c r="R73">
        <v>5.7797965958640027</v>
      </c>
      <c r="S73">
        <v>3.8512749668508284</v>
      </c>
      <c r="T73">
        <v>0</v>
      </c>
      <c r="U73">
        <v>234.7383367026207</v>
      </c>
      <c r="V73">
        <v>3.4995163348416285</v>
      </c>
      <c r="W73">
        <v>7.8711827160096544</v>
      </c>
      <c r="X73">
        <v>24.19159082253632</v>
      </c>
      <c r="Y73">
        <v>0</v>
      </c>
      <c r="Z73">
        <v>1.595497698</v>
      </c>
      <c r="AA73">
        <v>3.2858341388888896</v>
      </c>
      <c r="AB73">
        <v>7.338901171028601</v>
      </c>
      <c r="AC73">
        <v>5.7633275711972685</v>
      </c>
      <c r="AD73">
        <v>8.9406493645420788</v>
      </c>
      <c r="AE73">
        <v>12.096715637015734</v>
      </c>
      <c r="AF73">
        <v>0</v>
      </c>
      <c r="AG73">
        <v>0</v>
      </c>
      <c r="AH73">
        <v>37.421517427134397</v>
      </c>
      <c r="AI73">
        <v>0.87201772626785456</v>
      </c>
      <c r="AJ73">
        <v>0</v>
      </c>
      <c r="AK73">
        <v>12.543052298528369</v>
      </c>
      <c r="AL73">
        <v>19.614618168416527</v>
      </c>
      <c r="AM73">
        <v>2.5441524357920908</v>
      </c>
      <c r="AN73">
        <v>0</v>
      </c>
      <c r="AO73">
        <v>2.1833111020000002</v>
      </c>
      <c r="AP73">
        <v>2.9457761330495451</v>
      </c>
      <c r="AQ73">
        <v>0</v>
      </c>
      <c r="AR73">
        <v>6.2125144615942034</v>
      </c>
      <c r="AS73">
        <v>7.8050328418902497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679.77284933075714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87.658162376851635</v>
      </c>
      <c r="L74">
        <v>34.998788927335646</v>
      </c>
      <c r="M74">
        <v>0</v>
      </c>
      <c r="N74">
        <v>29.053592906904093</v>
      </c>
      <c r="O74">
        <v>48.791640389801209</v>
      </c>
      <c r="P74">
        <v>66.245913061848498</v>
      </c>
      <c r="Q74">
        <v>1.9301353539473685</v>
      </c>
      <c r="R74">
        <v>5.7797965958640027</v>
      </c>
      <c r="S74">
        <v>3.8512749668508284</v>
      </c>
      <c r="T74">
        <v>0</v>
      </c>
      <c r="U74">
        <v>234.7383367026207</v>
      </c>
      <c r="V74">
        <v>3.4995163348416285</v>
      </c>
      <c r="W74">
        <v>7.8711827160096544</v>
      </c>
      <c r="X74">
        <v>24.19159082253632</v>
      </c>
      <c r="Y74">
        <v>0</v>
      </c>
      <c r="Z74">
        <v>1.595497698</v>
      </c>
      <c r="AA74">
        <v>3.2858341388888896</v>
      </c>
      <c r="AB74">
        <v>7.338901171028601</v>
      </c>
      <c r="AC74">
        <v>5.7633275711972685</v>
      </c>
      <c r="AD74">
        <v>8.9406493645420788</v>
      </c>
      <c r="AE74">
        <v>12.096715637015734</v>
      </c>
      <c r="AF74">
        <v>0</v>
      </c>
      <c r="AG74">
        <v>0</v>
      </c>
      <c r="AH74">
        <v>37.421517427134397</v>
      </c>
      <c r="AI74">
        <v>1.2457394878705319</v>
      </c>
      <c r="AJ74">
        <v>0</v>
      </c>
      <c r="AK74">
        <v>12.543052298528369</v>
      </c>
      <c r="AL74">
        <v>19.614618168416527</v>
      </c>
      <c r="AM74">
        <v>2.5441524357920908</v>
      </c>
      <c r="AN74">
        <v>0</v>
      </c>
      <c r="AO74">
        <v>2.1444658660000004</v>
      </c>
      <c r="AP74">
        <v>2.9457761330495451</v>
      </c>
      <c r="AQ74">
        <v>0</v>
      </c>
      <c r="AR74">
        <v>6.2125144615942034</v>
      </c>
      <c r="AS74">
        <v>7.8050328418902497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680.10772585635993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86.696934161065101</v>
      </c>
      <c r="L75">
        <v>34.998788927335646</v>
      </c>
      <c r="M75">
        <v>0</v>
      </c>
      <c r="N75">
        <v>29.05127392287789</v>
      </c>
      <c r="O75">
        <v>48.789150567612687</v>
      </c>
      <c r="P75">
        <v>63.384748120958356</v>
      </c>
      <c r="Q75">
        <v>1.9301353539473685</v>
      </c>
      <c r="R75">
        <v>5.7797965958640027</v>
      </c>
      <c r="S75">
        <v>3.8512749668508284</v>
      </c>
      <c r="T75">
        <v>0</v>
      </c>
      <c r="U75">
        <v>234.7383367026207</v>
      </c>
      <c r="V75">
        <v>2.8898546695402296</v>
      </c>
      <c r="W75">
        <v>7.8698621035818004</v>
      </c>
      <c r="X75">
        <v>24.189945392167157</v>
      </c>
      <c r="Y75">
        <v>0</v>
      </c>
      <c r="Z75">
        <v>1.595497698</v>
      </c>
      <c r="AA75">
        <v>4.4455403055555562</v>
      </c>
      <c r="AB75">
        <v>7.338901171028601</v>
      </c>
      <c r="AC75">
        <v>5.7633275711972685</v>
      </c>
      <c r="AD75">
        <v>8.9406493645420788</v>
      </c>
      <c r="AE75">
        <v>12.096715637015734</v>
      </c>
      <c r="AF75">
        <v>0</v>
      </c>
      <c r="AG75">
        <v>0</v>
      </c>
      <c r="AH75">
        <v>37.421517427134397</v>
      </c>
      <c r="AI75">
        <v>2.1800443156696367</v>
      </c>
      <c r="AJ75">
        <v>0</v>
      </c>
      <c r="AK75">
        <v>12.543052298528369</v>
      </c>
      <c r="AL75">
        <v>19.614618168416527</v>
      </c>
      <c r="AM75">
        <v>2.5441524357920908</v>
      </c>
      <c r="AN75">
        <v>0</v>
      </c>
      <c r="AO75">
        <v>2.1056927660000007</v>
      </c>
      <c r="AP75">
        <v>2.9457761330495451</v>
      </c>
      <c r="AQ75">
        <v>0</v>
      </c>
      <c r="AR75">
        <v>6.2125144615942034</v>
      </c>
      <c r="AS75">
        <v>7.8050328418902497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677.72313407983597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86.696934161065101</v>
      </c>
      <c r="L76">
        <v>34.998788927335646</v>
      </c>
      <c r="M76">
        <v>0</v>
      </c>
      <c r="N76">
        <v>29.05127392287789</v>
      </c>
      <c r="O76">
        <v>48.789150567612687</v>
      </c>
      <c r="P76">
        <v>63.384748120958356</v>
      </c>
      <c r="Q76">
        <v>1.9301353539473685</v>
      </c>
      <c r="R76">
        <v>5.7797965958640027</v>
      </c>
      <c r="S76">
        <v>3.8512749668508284</v>
      </c>
      <c r="T76">
        <v>0</v>
      </c>
      <c r="U76">
        <v>234.7383367026207</v>
      </c>
      <c r="V76">
        <v>2.8898546695402296</v>
      </c>
      <c r="W76">
        <v>7.8698621035818004</v>
      </c>
      <c r="X76">
        <v>24.189945392167157</v>
      </c>
      <c r="Y76">
        <v>0</v>
      </c>
      <c r="Z76">
        <v>1.595497698</v>
      </c>
      <c r="AA76">
        <v>6.5330115071495563</v>
      </c>
      <c r="AB76">
        <v>7.338901171028601</v>
      </c>
      <c r="AC76">
        <v>7.1100770347810514</v>
      </c>
      <c r="AD76">
        <v>8.9406493645420788</v>
      </c>
      <c r="AE76">
        <v>12.096715637015734</v>
      </c>
      <c r="AF76">
        <v>0</v>
      </c>
      <c r="AG76">
        <v>0</v>
      </c>
      <c r="AH76">
        <v>37.421517427134397</v>
      </c>
      <c r="AI76">
        <v>16.000278882344194</v>
      </c>
      <c r="AJ76">
        <v>0</v>
      </c>
      <c r="AK76">
        <v>12.543052298528369</v>
      </c>
      <c r="AL76">
        <v>19.614618168416527</v>
      </c>
      <c r="AM76">
        <v>2.5441524357920908</v>
      </c>
      <c r="AN76">
        <v>0</v>
      </c>
      <c r="AO76">
        <v>2.0494393860000004</v>
      </c>
      <c r="AP76">
        <v>2.9457761330495451</v>
      </c>
      <c r="AQ76">
        <v>0</v>
      </c>
      <c r="AR76">
        <v>6.2125144615942034</v>
      </c>
      <c r="AS76">
        <v>7.8050328418902497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694.92133593168853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86.699363598148864</v>
      </c>
      <c r="L77">
        <v>31.201324312639247</v>
      </c>
      <c r="M77">
        <v>0</v>
      </c>
      <c r="N77">
        <v>29.05127392287789</v>
      </c>
      <c r="O77">
        <v>48.789150567612687</v>
      </c>
      <c r="P77">
        <v>63.384748120958356</v>
      </c>
      <c r="Q77">
        <v>1.9294598474358973</v>
      </c>
      <c r="R77">
        <v>5.7789644744600617</v>
      </c>
      <c r="S77">
        <v>3.8508951815269623</v>
      </c>
      <c r="T77">
        <v>0</v>
      </c>
      <c r="U77">
        <v>234.7383367026207</v>
      </c>
      <c r="V77">
        <v>2.8898546695402296</v>
      </c>
      <c r="W77">
        <v>7.8698621035818004</v>
      </c>
      <c r="X77">
        <v>24.189945392167157</v>
      </c>
      <c r="Y77">
        <v>0</v>
      </c>
      <c r="Z77">
        <v>1.595497698</v>
      </c>
      <c r="AA77">
        <v>6.8747381620956416</v>
      </c>
      <c r="AB77">
        <v>6.5234675236425685</v>
      </c>
      <c r="AC77">
        <v>7.1100770347810514</v>
      </c>
      <c r="AD77">
        <v>8.9406493645420788</v>
      </c>
      <c r="AE77">
        <v>12.096715637015734</v>
      </c>
      <c r="AF77">
        <v>0</v>
      </c>
      <c r="AG77">
        <v>0</v>
      </c>
      <c r="AH77">
        <v>37.421517427134397</v>
      </c>
      <c r="AI77">
        <v>16.000278882344194</v>
      </c>
      <c r="AJ77">
        <v>0</v>
      </c>
      <c r="AK77">
        <v>12.543052298528369</v>
      </c>
      <c r="AL77">
        <v>19.614618168416527</v>
      </c>
      <c r="AM77">
        <v>2.5441524357920908</v>
      </c>
      <c r="AN77">
        <v>0</v>
      </c>
      <c r="AO77">
        <v>2.0274988660000006</v>
      </c>
      <c r="AP77">
        <v>2.9457761330495451</v>
      </c>
      <c r="AQ77">
        <v>0</v>
      </c>
      <c r="AR77">
        <v>8.9136076615942024</v>
      </c>
      <c r="AS77">
        <v>7.8050328418902497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693.32985902839653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86.699249511484396</v>
      </c>
      <c r="L78">
        <v>31.569863747245801</v>
      </c>
      <c r="M78">
        <v>0</v>
      </c>
      <c r="N78">
        <v>29.05127392287789</v>
      </c>
      <c r="O78">
        <v>48.789150567612687</v>
      </c>
      <c r="P78">
        <v>63.384748120958356</v>
      </c>
      <c r="Q78">
        <v>1.9294598474358973</v>
      </c>
      <c r="R78">
        <v>5.7800056135969475</v>
      </c>
      <c r="S78">
        <v>3.8508951815269623</v>
      </c>
      <c r="T78">
        <v>0</v>
      </c>
      <c r="U78">
        <v>234.7383367026207</v>
      </c>
      <c r="V78">
        <v>2.8898546695402296</v>
      </c>
      <c r="W78">
        <v>7.8698621035818004</v>
      </c>
      <c r="X78">
        <v>24.189945392167157</v>
      </c>
      <c r="Y78">
        <v>0</v>
      </c>
      <c r="Z78">
        <v>4.8107160579999997</v>
      </c>
      <c r="AA78">
        <v>10.312107116150964</v>
      </c>
      <c r="AB78">
        <v>9.6677790736581066</v>
      </c>
      <c r="AC78">
        <v>7.1100770347810514</v>
      </c>
      <c r="AD78">
        <v>8.9406493645420788</v>
      </c>
      <c r="AE78">
        <v>12.096715637015734</v>
      </c>
      <c r="AF78">
        <v>0</v>
      </c>
      <c r="AG78">
        <v>0</v>
      </c>
      <c r="AH78">
        <v>37.850184802228021</v>
      </c>
      <c r="AI78">
        <v>16.000278882344194</v>
      </c>
      <c r="AJ78">
        <v>0</v>
      </c>
      <c r="AK78">
        <v>12.543052298528369</v>
      </c>
      <c r="AL78">
        <v>19.614618168416527</v>
      </c>
      <c r="AM78">
        <v>3.8749397520537641</v>
      </c>
      <c r="AN78">
        <v>0</v>
      </c>
      <c r="AO78">
        <v>1.9698787120000005</v>
      </c>
      <c r="AP78">
        <v>3.1651424057080373</v>
      </c>
      <c r="AQ78">
        <v>0</v>
      </c>
      <c r="AR78">
        <v>8.9136076615942024</v>
      </c>
      <c r="AS78">
        <v>8.1302423832580164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705.74263473092799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86.691661919205742</v>
      </c>
      <c r="L79">
        <v>33.120570993412947</v>
      </c>
      <c r="M79">
        <v>0</v>
      </c>
      <c r="N79">
        <v>29.05331447180917</v>
      </c>
      <c r="O79">
        <v>48.789150567612687</v>
      </c>
      <c r="P79">
        <v>63.384748120958356</v>
      </c>
      <c r="Q79">
        <v>1.9311803148831483</v>
      </c>
      <c r="R79">
        <v>5.777174288158796</v>
      </c>
      <c r="S79">
        <v>3.8506770899053628</v>
      </c>
      <c r="T79">
        <v>0</v>
      </c>
      <c r="U79">
        <v>234.7383367026207</v>
      </c>
      <c r="V79">
        <v>2.8898129535095718</v>
      </c>
      <c r="W79">
        <v>7.8685241789557594</v>
      </c>
      <c r="X79">
        <v>24.190196288906311</v>
      </c>
      <c r="Y79">
        <v>0</v>
      </c>
      <c r="Z79">
        <v>4.8107160579999997</v>
      </c>
      <c r="AA79">
        <v>10.312107116150964</v>
      </c>
      <c r="AB79">
        <v>9.6677790736581066</v>
      </c>
      <c r="AC79">
        <v>7.1100770347810514</v>
      </c>
      <c r="AD79">
        <v>8.9406493645420788</v>
      </c>
      <c r="AE79">
        <v>12.096715637015734</v>
      </c>
      <c r="AF79">
        <v>0</v>
      </c>
      <c r="AG79">
        <v>0</v>
      </c>
      <c r="AH79">
        <v>37.850184802228021</v>
      </c>
      <c r="AI79">
        <v>16.000278882344194</v>
      </c>
      <c r="AJ79">
        <v>0</v>
      </c>
      <c r="AK79">
        <v>12.543052298528369</v>
      </c>
      <c r="AL79">
        <v>19.614618168416527</v>
      </c>
      <c r="AM79">
        <v>3.8749397520537641</v>
      </c>
      <c r="AN79">
        <v>0</v>
      </c>
      <c r="AO79">
        <v>1.9672170460000005</v>
      </c>
      <c r="AP79">
        <v>3.1651424057080373</v>
      </c>
      <c r="AQ79">
        <v>0</v>
      </c>
      <c r="AR79">
        <v>8.9136076615942024</v>
      </c>
      <c r="AS79">
        <v>8.1302423832580164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707.28267557421793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86.691661919205742</v>
      </c>
      <c r="L80">
        <v>33.719575151382784</v>
      </c>
      <c r="M80">
        <v>0</v>
      </c>
      <c r="N80">
        <v>29.05331447180917</v>
      </c>
      <c r="O80">
        <v>48.789150567612687</v>
      </c>
      <c r="P80">
        <v>63.384748120958356</v>
      </c>
      <c r="Q80">
        <v>1.9311803148831483</v>
      </c>
      <c r="R80">
        <v>5.777174288158796</v>
      </c>
      <c r="S80">
        <v>3.8506770899053628</v>
      </c>
      <c r="T80">
        <v>0</v>
      </c>
      <c r="U80">
        <v>234.7383367026207</v>
      </c>
      <c r="V80">
        <v>2.8898129535095718</v>
      </c>
      <c r="W80">
        <v>7.8685241789557594</v>
      </c>
      <c r="X80">
        <v>24.190196288906311</v>
      </c>
      <c r="Y80">
        <v>0</v>
      </c>
      <c r="Z80">
        <v>4.8107160579999997</v>
      </c>
      <c r="AA80">
        <v>10.312107116150964</v>
      </c>
      <c r="AB80">
        <v>9.6677790736581066</v>
      </c>
      <c r="AC80">
        <v>7.1100770347810514</v>
      </c>
      <c r="AD80">
        <v>8.9406493645420788</v>
      </c>
      <c r="AE80">
        <v>12.096715637015734</v>
      </c>
      <c r="AF80">
        <v>0</v>
      </c>
      <c r="AG80">
        <v>0</v>
      </c>
      <c r="AH80">
        <v>37.850184802228021</v>
      </c>
      <c r="AI80">
        <v>16.000278882344194</v>
      </c>
      <c r="AJ80">
        <v>0</v>
      </c>
      <c r="AK80">
        <v>12.543052298528369</v>
      </c>
      <c r="AL80">
        <v>19.614618168416527</v>
      </c>
      <c r="AM80">
        <v>3.8749397520537641</v>
      </c>
      <c r="AN80">
        <v>0</v>
      </c>
      <c r="AO80">
        <v>1.9672170460000005</v>
      </c>
      <c r="AP80">
        <v>3.1651424057080373</v>
      </c>
      <c r="AQ80">
        <v>0</v>
      </c>
      <c r="AR80">
        <v>8.9136076615942024</v>
      </c>
      <c r="AS80">
        <v>8.1302423832580164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707.88167973218776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158.03</v>
      </c>
      <c r="L81">
        <v>62.96</v>
      </c>
      <c r="M81">
        <v>0</v>
      </c>
      <c r="N81">
        <v>29.05331447180917</v>
      </c>
      <c r="O81">
        <v>48.789150567612687</v>
      </c>
      <c r="P81">
        <v>63.384748120958356</v>
      </c>
      <c r="Q81">
        <v>2.5834245239179956</v>
      </c>
      <c r="R81">
        <v>10.090883778042961</v>
      </c>
      <c r="S81">
        <v>6.4598664993065196</v>
      </c>
      <c r="T81">
        <v>0</v>
      </c>
      <c r="U81">
        <v>234.7383367026207</v>
      </c>
      <c r="V81">
        <v>3.499482556131261</v>
      </c>
      <c r="W81">
        <v>7.8685241789557594</v>
      </c>
      <c r="X81">
        <v>24.190196288906311</v>
      </c>
      <c r="Y81">
        <v>0</v>
      </c>
      <c r="Z81">
        <v>4.8107160579999997</v>
      </c>
      <c r="AA81">
        <v>10.312107116150964</v>
      </c>
      <c r="AB81">
        <v>9.6677790736581066</v>
      </c>
      <c r="AC81">
        <v>7.1100770347810514</v>
      </c>
      <c r="AD81">
        <v>8.9406493645420788</v>
      </c>
      <c r="AE81">
        <v>12.096715637015734</v>
      </c>
      <c r="AF81">
        <v>0</v>
      </c>
      <c r="AG81">
        <v>0</v>
      </c>
      <c r="AH81">
        <v>37.850184802228021</v>
      </c>
      <c r="AI81">
        <v>12.145960642426303</v>
      </c>
      <c r="AJ81">
        <v>0</v>
      </c>
      <c r="AK81">
        <v>12.543052298528369</v>
      </c>
      <c r="AL81">
        <v>19.614618168416527</v>
      </c>
      <c r="AM81">
        <v>3.8749397520537641</v>
      </c>
      <c r="AN81">
        <v>0</v>
      </c>
      <c r="AO81">
        <v>2.0079324840000004</v>
      </c>
      <c r="AP81">
        <v>3.1651424057080373</v>
      </c>
      <c r="AQ81">
        <v>0</v>
      </c>
      <c r="AR81">
        <v>8.9136076615942024</v>
      </c>
      <c r="AS81">
        <v>8.1302423832580164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812.83165257062319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158.03</v>
      </c>
      <c r="L82">
        <v>62.96</v>
      </c>
      <c r="M82">
        <v>0</v>
      </c>
      <c r="N82">
        <v>29.05331447180917</v>
      </c>
      <c r="O82">
        <v>48.789150567612687</v>
      </c>
      <c r="P82">
        <v>63.384748120958356</v>
      </c>
      <c r="Q82">
        <v>2.5834245239179956</v>
      </c>
      <c r="R82">
        <v>10.090883778042961</v>
      </c>
      <c r="S82">
        <v>6.4598664993065196</v>
      </c>
      <c r="T82">
        <v>0</v>
      </c>
      <c r="U82">
        <v>234.7383367026207</v>
      </c>
      <c r="V82">
        <v>3.499482556131261</v>
      </c>
      <c r="W82">
        <v>7.8685241789557594</v>
      </c>
      <c r="X82">
        <v>24.190196288906311</v>
      </c>
      <c r="Y82">
        <v>0</v>
      </c>
      <c r="Z82">
        <v>4.8107160579999997</v>
      </c>
      <c r="AA82">
        <v>10.312107116150964</v>
      </c>
      <c r="AB82">
        <v>9.6677790736581066</v>
      </c>
      <c r="AC82">
        <v>7.1100770347810514</v>
      </c>
      <c r="AD82">
        <v>8.9406493645420788</v>
      </c>
      <c r="AE82">
        <v>12.096715637015734</v>
      </c>
      <c r="AF82">
        <v>0</v>
      </c>
      <c r="AG82">
        <v>0</v>
      </c>
      <c r="AH82">
        <v>37.850184802228021</v>
      </c>
      <c r="AI82">
        <v>1.5571743598381651</v>
      </c>
      <c r="AJ82">
        <v>0</v>
      </c>
      <c r="AK82">
        <v>12.543052298528369</v>
      </c>
      <c r="AL82">
        <v>19.614618168416527</v>
      </c>
      <c r="AM82">
        <v>3.8749397520537641</v>
      </c>
      <c r="AN82">
        <v>0</v>
      </c>
      <c r="AO82">
        <v>2.0329659620000005</v>
      </c>
      <c r="AP82">
        <v>3.1651424057080373</v>
      </c>
      <c r="AQ82">
        <v>0</v>
      </c>
      <c r="AR82">
        <v>8.9136076615942024</v>
      </c>
      <c r="AS82">
        <v>8.1302423832580164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802.26789976603516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158.03</v>
      </c>
      <c r="L83">
        <v>62.96</v>
      </c>
      <c r="M83">
        <v>0</v>
      </c>
      <c r="N83">
        <v>29.05127392287789</v>
      </c>
      <c r="O83">
        <v>48.789150567612687</v>
      </c>
      <c r="P83">
        <v>63.384748120958356</v>
      </c>
      <c r="Q83">
        <v>2.5834245239179956</v>
      </c>
      <c r="R83">
        <v>10.090883778042961</v>
      </c>
      <c r="S83">
        <v>6.4598664993065196</v>
      </c>
      <c r="T83">
        <v>0</v>
      </c>
      <c r="U83">
        <v>234.7383367026207</v>
      </c>
      <c r="V83">
        <v>3.499482556131261</v>
      </c>
      <c r="W83">
        <v>7.8685241789557594</v>
      </c>
      <c r="X83">
        <v>24.190196288906311</v>
      </c>
      <c r="Y83">
        <v>0</v>
      </c>
      <c r="Z83">
        <v>4.8107160579999997</v>
      </c>
      <c r="AA83">
        <v>10.312107116150964</v>
      </c>
      <c r="AB83">
        <v>9.6677790736581066</v>
      </c>
      <c r="AC83">
        <v>7.1100770347810514</v>
      </c>
      <c r="AD83">
        <v>8.9406493645420788</v>
      </c>
      <c r="AE83">
        <v>12.096715637015734</v>
      </c>
      <c r="AF83">
        <v>0</v>
      </c>
      <c r="AG83">
        <v>0</v>
      </c>
      <c r="AH83">
        <v>37.850184802228021</v>
      </c>
      <c r="AI83">
        <v>0.87201772626785456</v>
      </c>
      <c r="AJ83">
        <v>0</v>
      </c>
      <c r="AK83">
        <v>12.543052298528369</v>
      </c>
      <c r="AL83">
        <v>19.614618168416527</v>
      </c>
      <c r="AM83">
        <v>3.8749397520537641</v>
      </c>
      <c r="AN83">
        <v>0</v>
      </c>
      <c r="AO83">
        <v>2.0737535360000003</v>
      </c>
      <c r="AP83">
        <v>3.1651424057080373</v>
      </c>
      <c r="AQ83">
        <v>0</v>
      </c>
      <c r="AR83">
        <v>8.9136076615942024</v>
      </c>
      <c r="AS83">
        <v>8.1302423832580164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801.62149015753346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158.03</v>
      </c>
      <c r="L84">
        <v>62.96</v>
      </c>
      <c r="M84">
        <v>0</v>
      </c>
      <c r="N84">
        <v>29.05127392287789</v>
      </c>
      <c r="O84">
        <v>48.789150567612687</v>
      </c>
      <c r="P84">
        <v>63.384748120958356</v>
      </c>
      <c r="Q84">
        <v>2.5834245239179956</v>
      </c>
      <c r="R84">
        <v>10.090883778042961</v>
      </c>
      <c r="S84">
        <v>6.4598664993065196</v>
      </c>
      <c r="T84">
        <v>0</v>
      </c>
      <c r="U84">
        <v>234.7383367026207</v>
      </c>
      <c r="V84">
        <v>3.499482556131261</v>
      </c>
      <c r="W84">
        <v>7.8685241789557594</v>
      </c>
      <c r="X84">
        <v>24.189945392167157</v>
      </c>
      <c r="Y84">
        <v>0</v>
      </c>
      <c r="Z84">
        <v>4.8107160579999997</v>
      </c>
      <c r="AA84">
        <v>10.312107116150964</v>
      </c>
      <c r="AB84">
        <v>9.6677790736581066</v>
      </c>
      <c r="AC84">
        <v>7.1100770347810514</v>
      </c>
      <c r="AD84">
        <v>8.9406493645420788</v>
      </c>
      <c r="AE84">
        <v>12.096715637015734</v>
      </c>
      <c r="AF84">
        <v>0</v>
      </c>
      <c r="AG84">
        <v>0</v>
      </c>
      <c r="AH84">
        <v>37.850184802228021</v>
      </c>
      <c r="AI84">
        <v>0.87201772626785456</v>
      </c>
      <c r="AJ84">
        <v>0</v>
      </c>
      <c r="AK84">
        <v>12.543052298528369</v>
      </c>
      <c r="AL84">
        <v>19.614618168416527</v>
      </c>
      <c r="AM84">
        <v>3.8749397520537641</v>
      </c>
      <c r="AN84">
        <v>0</v>
      </c>
      <c r="AO84">
        <v>2.1038944460000004</v>
      </c>
      <c r="AP84">
        <v>3.1651424057080373</v>
      </c>
      <c r="AQ84">
        <v>0</v>
      </c>
      <c r="AR84">
        <v>8.9136076615942024</v>
      </c>
      <c r="AS84">
        <v>8.1302423832580164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801.65138017079437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158.03</v>
      </c>
      <c r="L85">
        <v>62.96</v>
      </c>
      <c r="M85">
        <v>0</v>
      </c>
      <c r="N85">
        <v>29.05127392287789</v>
      </c>
      <c r="O85">
        <v>48.789150567612687</v>
      </c>
      <c r="P85">
        <v>63.384748120958356</v>
      </c>
      <c r="Q85">
        <v>2.5834245239179956</v>
      </c>
      <c r="R85">
        <v>10.090883778042961</v>
      </c>
      <c r="S85">
        <v>6.4598664993065196</v>
      </c>
      <c r="T85">
        <v>0</v>
      </c>
      <c r="U85">
        <v>234.7383367026207</v>
      </c>
      <c r="V85">
        <v>3.439491426597582</v>
      </c>
      <c r="W85">
        <v>7.8685241789557594</v>
      </c>
      <c r="X85">
        <v>24.189945392167157</v>
      </c>
      <c r="Y85">
        <v>0</v>
      </c>
      <c r="Z85">
        <v>4.8107160579999997</v>
      </c>
      <c r="AA85">
        <v>10.312107116150964</v>
      </c>
      <c r="AB85">
        <v>9.6677790736581066</v>
      </c>
      <c r="AC85">
        <v>7.1100770347810514</v>
      </c>
      <c r="AD85">
        <v>8.9406493645420788</v>
      </c>
      <c r="AE85">
        <v>12.096715637015734</v>
      </c>
      <c r="AF85">
        <v>0</v>
      </c>
      <c r="AG85">
        <v>0</v>
      </c>
      <c r="AH85">
        <v>37.850184802228021</v>
      </c>
      <c r="AI85">
        <v>0.87201772626785456</v>
      </c>
      <c r="AJ85">
        <v>0</v>
      </c>
      <c r="AK85">
        <v>12.543052298528369</v>
      </c>
      <c r="AL85">
        <v>19.614618168416527</v>
      </c>
      <c r="AM85">
        <v>3.8749397520537641</v>
      </c>
      <c r="AN85">
        <v>0</v>
      </c>
      <c r="AO85">
        <v>2.1636007020000005</v>
      </c>
      <c r="AP85">
        <v>3.1651424057080373</v>
      </c>
      <c r="AQ85">
        <v>0</v>
      </c>
      <c r="AR85">
        <v>8.9136076615942024</v>
      </c>
      <c r="AS85">
        <v>8.1302423832580164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801.65109529726067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158.03</v>
      </c>
      <c r="L86">
        <v>62.96</v>
      </c>
      <c r="M86">
        <v>0</v>
      </c>
      <c r="N86">
        <v>29.05127392287789</v>
      </c>
      <c r="O86">
        <v>48.789150567612687</v>
      </c>
      <c r="P86">
        <v>63.384748120958356</v>
      </c>
      <c r="Q86">
        <v>2.5834245239179956</v>
      </c>
      <c r="R86">
        <v>10.090883778042961</v>
      </c>
      <c r="S86">
        <v>6.4598664993065196</v>
      </c>
      <c r="T86">
        <v>0</v>
      </c>
      <c r="U86">
        <v>234.7383367026207</v>
      </c>
      <c r="V86">
        <v>3.3305261501524388</v>
      </c>
      <c r="W86">
        <v>7.8698621035818004</v>
      </c>
      <c r="X86">
        <v>24.189945392167157</v>
      </c>
      <c r="Y86">
        <v>0</v>
      </c>
      <c r="Z86">
        <v>0.80743805999999996</v>
      </c>
      <c r="AA86">
        <v>10.312107116150964</v>
      </c>
      <c r="AB86">
        <v>9.6677790736581066</v>
      </c>
      <c r="AC86">
        <v>7.1100770347810514</v>
      </c>
      <c r="AD86">
        <v>8.9406493645420788</v>
      </c>
      <c r="AE86">
        <v>12.096715637015734</v>
      </c>
      <c r="AF86">
        <v>0</v>
      </c>
      <c r="AG86">
        <v>0</v>
      </c>
      <c r="AH86">
        <v>37.421517427134397</v>
      </c>
      <c r="AI86">
        <v>0.87201772626785456</v>
      </c>
      <c r="AJ86">
        <v>0</v>
      </c>
      <c r="AK86">
        <v>12.543052298528369</v>
      </c>
      <c r="AL86">
        <v>19.614618168416527</v>
      </c>
      <c r="AM86">
        <v>2.5780744227168646</v>
      </c>
      <c r="AN86">
        <v>0</v>
      </c>
      <c r="AO86">
        <v>2.1999280360000006</v>
      </c>
      <c r="AP86">
        <v>2.9457761330495451</v>
      </c>
      <c r="AQ86">
        <v>0</v>
      </c>
      <c r="AR86">
        <v>8.9136076615942024</v>
      </c>
      <c r="AS86">
        <v>7.8050328418902497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795.30640876298457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158.03</v>
      </c>
      <c r="L87">
        <v>62.96</v>
      </c>
      <c r="M87">
        <v>0</v>
      </c>
      <c r="N87">
        <v>29.05127392287789</v>
      </c>
      <c r="O87">
        <v>48.789150567612687</v>
      </c>
      <c r="P87">
        <v>63.384748120958356</v>
      </c>
      <c r="Q87">
        <v>2.5834245239179956</v>
      </c>
      <c r="R87">
        <v>10.090883778042961</v>
      </c>
      <c r="S87">
        <v>6.4598664993065196</v>
      </c>
      <c r="T87">
        <v>0</v>
      </c>
      <c r="U87">
        <v>231.94852028525409</v>
      </c>
      <c r="V87">
        <v>3.3305261501524388</v>
      </c>
      <c r="W87">
        <v>7.8698621035818004</v>
      </c>
      <c r="X87">
        <v>24.189945392167157</v>
      </c>
      <c r="Y87">
        <v>0</v>
      </c>
      <c r="Z87">
        <v>0.80743805999999996</v>
      </c>
      <c r="AA87">
        <v>10.312107116150964</v>
      </c>
      <c r="AB87">
        <v>9.6677790736581066</v>
      </c>
      <c r="AC87">
        <v>7.1100770347810514</v>
      </c>
      <c r="AD87">
        <v>8.9406493645420788</v>
      </c>
      <c r="AE87">
        <v>12.096715637015734</v>
      </c>
      <c r="AF87">
        <v>0</v>
      </c>
      <c r="AG87">
        <v>0</v>
      </c>
      <c r="AH87">
        <v>37.421517427134397</v>
      </c>
      <c r="AI87">
        <v>0.87201772626785456</v>
      </c>
      <c r="AJ87">
        <v>0</v>
      </c>
      <c r="AK87">
        <v>12.543052298528369</v>
      </c>
      <c r="AL87">
        <v>19.614618168416527</v>
      </c>
      <c r="AM87">
        <v>2.5780744227168646</v>
      </c>
      <c r="AN87">
        <v>0</v>
      </c>
      <c r="AO87">
        <v>2.2269757340000003</v>
      </c>
      <c r="AP87">
        <v>2.9457761330495451</v>
      </c>
      <c r="AQ87">
        <v>0</v>
      </c>
      <c r="AR87">
        <v>8.9136076615942024</v>
      </c>
      <c r="AS87">
        <v>7.8050328418902497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792.54364004361798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158.03</v>
      </c>
      <c r="L88">
        <v>62.96</v>
      </c>
      <c r="M88">
        <v>0</v>
      </c>
      <c r="N88">
        <v>29.05127392287789</v>
      </c>
      <c r="O88">
        <v>48.789150567612687</v>
      </c>
      <c r="P88">
        <v>63.384748120958356</v>
      </c>
      <c r="Q88">
        <v>2.5844668547008549</v>
      </c>
      <c r="R88">
        <v>10.097062194123314</v>
      </c>
      <c r="S88">
        <v>6.4586970837401427</v>
      </c>
      <c r="T88">
        <v>0</v>
      </c>
      <c r="U88">
        <v>231.94852028525409</v>
      </c>
      <c r="V88">
        <v>3.3305261501524388</v>
      </c>
      <c r="W88">
        <v>7.8698621035818004</v>
      </c>
      <c r="X88">
        <v>24.189945392167157</v>
      </c>
      <c r="Y88">
        <v>0</v>
      </c>
      <c r="Z88">
        <v>0.80743805999999996</v>
      </c>
      <c r="AA88">
        <v>10.312107116150964</v>
      </c>
      <c r="AB88">
        <v>9.6677790736581066</v>
      </c>
      <c r="AC88">
        <v>7.1100770347810514</v>
      </c>
      <c r="AD88">
        <v>8.9406493645420788</v>
      </c>
      <c r="AE88">
        <v>12.096715637015734</v>
      </c>
      <c r="AF88">
        <v>0</v>
      </c>
      <c r="AG88">
        <v>0</v>
      </c>
      <c r="AH88">
        <v>37.421517427134397</v>
      </c>
      <c r="AI88">
        <v>0.87201772626785456</v>
      </c>
      <c r="AJ88">
        <v>0</v>
      </c>
      <c r="AK88">
        <v>12.543052298528369</v>
      </c>
      <c r="AL88">
        <v>19.614618168416527</v>
      </c>
      <c r="AM88">
        <v>2.5780744227168646</v>
      </c>
      <c r="AN88">
        <v>0</v>
      </c>
      <c r="AO88">
        <v>2.2365431520000003</v>
      </c>
      <c r="AP88">
        <v>2.9457761330495451</v>
      </c>
      <c r="AQ88">
        <v>0</v>
      </c>
      <c r="AR88">
        <v>8.9136076615942024</v>
      </c>
      <c r="AS88">
        <v>7.8050328418902497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792.55925879291465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158.02835469883308</v>
      </c>
      <c r="L89">
        <v>62.96</v>
      </c>
      <c r="M89">
        <v>0</v>
      </c>
      <c r="N89">
        <v>29.05127392287789</v>
      </c>
      <c r="O89">
        <v>48.789150567612687</v>
      </c>
      <c r="P89">
        <v>63.384748120958356</v>
      </c>
      <c r="Q89">
        <v>2.5844668547008549</v>
      </c>
      <c r="R89">
        <v>10.097062194123314</v>
      </c>
      <c r="S89">
        <v>6.4586970837401427</v>
      </c>
      <c r="T89">
        <v>0</v>
      </c>
      <c r="U89">
        <v>231.94852028525409</v>
      </c>
      <c r="V89">
        <v>3.3305261501524388</v>
      </c>
      <c r="W89">
        <v>7.8698621035818004</v>
      </c>
      <c r="X89">
        <v>24.189945392167157</v>
      </c>
      <c r="Y89">
        <v>0</v>
      </c>
      <c r="Z89">
        <v>0.80743805999999996</v>
      </c>
      <c r="AA89">
        <v>10.312107116150964</v>
      </c>
      <c r="AB89">
        <v>9.6677790736581066</v>
      </c>
      <c r="AC89">
        <v>7.1100770347810514</v>
      </c>
      <c r="AD89">
        <v>8.9406493645420788</v>
      </c>
      <c r="AE89">
        <v>12.096715637015734</v>
      </c>
      <c r="AF89">
        <v>0</v>
      </c>
      <c r="AG89">
        <v>0</v>
      </c>
      <c r="AH89">
        <v>37.421517427134397</v>
      </c>
      <c r="AI89">
        <v>0.87201772626785456</v>
      </c>
      <c r="AJ89">
        <v>0</v>
      </c>
      <c r="AK89">
        <v>12.543052298528369</v>
      </c>
      <c r="AL89">
        <v>19.614618168416527</v>
      </c>
      <c r="AM89">
        <v>2.5780744227168646</v>
      </c>
      <c r="AN89">
        <v>0</v>
      </c>
      <c r="AO89">
        <v>2.2677633080000006</v>
      </c>
      <c r="AP89">
        <v>2.9457761330495451</v>
      </c>
      <c r="AQ89">
        <v>0</v>
      </c>
      <c r="AR89">
        <v>8.9136076615942024</v>
      </c>
      <c r="AS89">
        <v>7.8050328418902497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792.58883364774772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158.02835469883308</v>
      </c>
      <c r="L90">
        <v>62.96</v>
      </c>
      <c r="M90">
        <v>0</v>
      </c>
      <c r="N90">
        <v>29.05127392287789</v>
      </c>
      <c r="O90">
        <v>48.789150567612687</v>
      </c>
      <c r="P90">
        <v>63.384748120958356</v>
      </c>
      <c r="Q90">
        <v>2.5844668547008549</v>
      </c>
      <c r="R90">
        <v>10.097062194123314</v>
      </c>
      <c r="S90">
        <v>6.4586970837401427</v>
      </c>
      <c r="T90">
        <v>0</v>
      </c>
      <c r="U90">
        <v>231.94852028525409</v>
      </c>
      <c r="V90">
        <v>3.3305261501524388</v>
      </c>
      <c r="W90">
        <v>7.8698621035818004</v>
      </c>
      <c r="X90">
        <v>24.189945392167157</v>
      </c>
      <c r="Y90">
        <v>0</v>
      </c>
      <c r="Z90">
        <v>4.8107160579999997</v>
      </c>
      <c r="AA90">
        <v>10.312107116150964</v>
      </c>
      <c r="AB90">
        <v>9.6677790736581066</v>
      </c>
      <c r="AC90">
        <v>7.1100770347810514</v>
      </c>
      <c r="AD90">
        <v>8.9406493645420788</v>
      </c>
      <c r="AE90">
        <v>12.096715637015734</v>
      </c>
      <c r="AF90">
        <v>0</v>
      </c>
      <c r="AG90">
        <v>0</v>
      </c>
      <c r="AH90">
        <v>37.850184802228021</v>
      </c>
      <c r="AI90">
        <v>0.87201772626785456</v>
      </c>
      <c r="AJ90">
        <v>0</v>
      </c>
      <c r="AK90">
        <v>12.543052298528369</v>
      </c>
      <c r="AL90">
        <v>19.614618168416527</v>
      </c>
      <c r="AM90">
        <v>3.8749397520537641</v>
      </c>
      <c r="AN90">
        <v>0</v>
      </c>
      <c r="AO90">
        <v>2.2945232240000006</v>
      </c>
      <c r="AP90">
        <v>3.1651424057080373</v>
      </c>
      <c r="AQ90">
        <v>0</v>
      </c>
      <c r="AR90">
        <v>8.9136076615942024</v>
      </c>
      <c r="AS90">
        <v>8.1302423832580164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798.88898008020476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158.02835469883308</v>
      </c>
      <c r="L91">
        <v>62.96</v>
      </c>
      <c r="M91">
        <v>0</v>
      </c>
      <c r="N91">
        <v>29.05127392287789</v>
      </c>
      <c r="O91">
        <v>48.789150567612687</v>
      </c>
      <c r="P91">
        <v>63.384748120958356</v>
      </c>
      <c r="Q91">
        <v>2.5844668547008549</v>
      </c>
      <c r="R91">
        <v>10.097062194123314</v>
      </c>
      <c r="S91">
        <v>6.4586970837401427</v>
      </c>
      <c r="T91">
        <v>0</v>
      </c>
      <c r="U91">
        <v>231.94852028525409</v>
      </c>
      <c r="V91">
        <v>3.3305261501524388</v>
      </c>
      <c r="W91">
        <v>7.8698621035818004</v>
      </c>
      <c r="X91">
        <v>24.189945392167157</v>
      </c>
      <c r="Y91">
        <v>0</v>
      </c>
      <c r="Z91">
        <v>4.8107160579999997</v>
      </c>
      <c r="AA91">
        <v>10.312107116150964</v>
      </c>
      <c r="AB91">
        <v>9.6677790736581066</v>
      </c>
      <c r="AC91">
        <v>7.1100770347810514</v>
      </c>
      <c r="AD91">
        <v>8.9406493645420788</v>
      </c>
      <c r="AE91">
        <v>12.096715637015734</v>
      </c>
      <c r="AF91">
        <v>0</v>
      </c>
      <c r="AG91">
        <v>0</v>
      </c>
      <c r="AH91">
        <v>37.850184802228021</v>
      </c>
      <c r="AI91">
        <v>0.87201772626785456</v>
      </c>
      <c r="AJ91">
        <v>0</v>
      </c>
      <c r="AK91">
        <v>12.543052298528369</v>
      </c>
      <c r="AL91">
        <v>19.614618168416527</v>
      </c>
      <c r="AM91">
        <v>3.8749397520537641</v>
      </c>
      <c r="AN91">
        <v>0</v>
      </c>
      <c r="AO91">
        <v>2.3089821740000005</v>
      </c>
      <c r="AP91">
        <v>3.1651424057080373</v>
      </c>
      <c r="AQ91">
        <v>0</v>
      </c>
      <c r="AR91">
        <v>8.9136076615942024</v>
      </c>
      <c r="AS91">
        <v>8.1302423832580164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798.90343903020471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158.02835469883308</v>
      </c>
      <c r="L92">
        <v>62.96</v>
      </c>
      <c r="M92">
        <v>0</v>
      </c>
      <c r="N92">
        <v>29.05127392287789</v>
      </c>
      <c r="O92">
        <v>48.789150567612687</v>
      </c>
      <c r="P92">
        <v>63.384748120958356</v>
      </c>
      <c r="Q92">
        <v>2.5844668547008549</v>
      </c>
      <c r="R92">
        <v>10.097062194123314</v>
      </c>
      <c r="S92">
        <v>6.4586970837401427</v>
      </c>
      <c r="T92">
        <v>0</v>
      </c>
      <c r="U92">
        <v>231.94852028525409</v>
      </c>
      <c r="V92">
        <v>3.3305261501524388</v>
      </c>
      <c r="W92">
        <v>7.8698621035818004</v>
      </c>
      <c r="X92">
        <v>24.189945392167157</v>
      </c>
      <c r="Y92">
        <v>0</v>
      </c>
      <c r="Z92">
        <v>4.8107160579999997</v>
      </c>
      <c r="AA92">
        <v>10.312107116150964</v>
      </c>
      <c r="AB92">
        <v>9.6677790736581066</v>
      </c>
      <c r="AC92">
        <v>7.1100770347810514</v>
      </c>
      <c r="AD92">
        <v>8.9406493645420788</v>
      </c>
      <c r="AE92">
        <v>12.096715637015734</v>
      </c>
      <c r="AF92">
        <v>0</v>
      </c>
      <c r="AG92">
        <v>0</v>
      </c>
      <c r="AH92">
        <v>37.850184802228021</v>
      </c>
      <c r="AI92">
        <v>0.87201772626785456</v>
      </c>
      <c r="AJ92">
        <v>0</v>
      </c>
      <c r="AK92">
        <v>12.543052298528369</v>
      </c>
      <c r="AL92">
        <v>19.614618168416527</v>
      </c>
      <c r="AM92">
        <v>3.8749397520537641</v>
      </c>
      <c r="AN92">
        <v>0</v>
      </c>
      <c r="AO92">
        <v>2.3618545600000007</v>
      </c>
      <c r="AP92">
        <v>3.1651424057080373</v>
      </c>
      <c r="AQ92">
        <v>0</v>
      </c>
      <c r="AR92">
        <v>8.9136076615942024</v>
      </c>
      <c r="AS92">
        <v>8.1302423832580164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798.9563114162047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158.03</v>
      </c>
      <c r="L93">
        <v>62.96</v>
      </c>
      <c r="M93">
        <v>0</v>
      </c>
      <c r="N93">
        <v>29.05127392287789</v>
      </c>
      <c r="O93">
        <v>48.789150567612687</v>
      </c>
      <c r="P93">
        <v>63.384748120958356</v>
      </c>
      <c r="Q93">
        <v>2.5844668547008549</v>
      </c>
      <c r="R93">
        <v>10.097062194123314</v>
      </c>
      <c r="S93">
        <v>6.4586970837401427</v>
      </c>
      <c r="T93">
        <v>0</v>
      </c>
      <c r="U93">
        <v>231.94852028525409</v>
      </c>
      <c r="V93">
        <v>3.3305261501524388</v>
      </c>
      <c r="W93">
        <v>7.8698621035818004</v>
      </c>
      <c r="X93">
        <v>24.189945392167157</v>
      </c>
      <c r="Y93">
        <v>0</v>
      </c>
      <c r="Z93">
        <v>4.8107160579999997</v>
      </c>
      <c r="AA93">
        <v>10.312107116150964</v>
      </c>
      <c r="AB93">
        <v>9.6677790736581066</v>
      </c>
      <c r="AC93">
        <v>7.1100770347810514</v>
      </c>
      <c r="AD93">
        <v>8.9406493645420788</v>
      </c>
      <c r="AE93">
        <v>12.096715637015734</v>
      </c>
      <c r="AF93">
        <v>0</v>
      </c>
      <c r="AG93">
        <v>0</v>
      </c>
      <c r="AH93">
        <v>37.850184802228021</v>
      </c>
      <c r="AI93">
        <v>0</v>
      </c>
      <c r="AJ93">
        <v>0</v>
      </c>
      <c r="AK93">
        <v>12.543052298528369</v>
      </c>
      <c r="AL93">
        <v>19.614618168416527</v>
      </c>
      <c r="AM93">
        <v>3.8749397520537641</v>
      </c>
      <c r="AN93">
        <v>0</v>
      </c>
      <c r="AO93">
        <v>2.3618545600000007</v>
      </c>
      <c r="AP93">
        <v>2.8517617985179786</v>
      </c>
      <c r="AQ93">
        <v>0</v>
      </c>
      <c r="AR93">
        <v>8.9136076615942024</v>
      </c>
      <c r="AS93">
        <v>8.1302423832580164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797.77255838391375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158.02870013247028</v>
      </c>
      <c r="L94">
        <v>62.96</v>
      </c>
      <c r="M94">
        <v>0</v>
      </c>
      <c r="N94">
        <v>29.05127392287789</v>
      </c>
      <c r="O94">
        <v>48.789150567612687</v>
      </c>
      <c r="P94">
        <v>63.384748120958356</v>
      </c>
      <c r="Q94">
        <v>2.5844668547008549</v>
      </c>
      <c r="R94">
        <v>10.097062194123314</v>
      </c>
      <c r="S94">
        <v>6.4586970837401427</v>
      </c>
      <c r="T94">
        <v>0</v>
      </c>
      <c r="U94">
        <v>231.94852028525409</v>
      </c>
      <c r="V94">
        <v>3.3305261501524388</v>
      </c>
      <c r="W94">
        <v>7.8698621035818004</v>
      </c>
      <c r="X94">
        <v>24.189945392167157</v>
      </c>
      <c r="Y94">
        <v>0</v>
      </c>
      <c r="Z94">
        <v>1.595497698</v>
      </c>
      <c r="AA94">
        <v>10.312107116150964</v>
      </c>
      <c r="AB94">
        <v>9.6677790736581066</v>
      </c>
      <c r="AC94">
        <v>7.1100770347810514</v>
      </c>
      <c r="AD94">
        <v>8.9406493645420788</v>
      </c>
      <c r="AE94">
        <v>12.096715637015734</v>
      </c>
      <c r="AF94">
        <v>0</v>
      </c>
      <c r="AG94">
        <v>0</v>
      </c>
      <c r="AH94">
        <v>37.421517427134397</v>
      </c>
      <c r="AI94">
        <v>0</v>
      </c>
      <c r="AJ94">
        <v>0</v>
      </c>
      <c r="AK94">
        <v>12.543052298528369</v>
      </c>
      <c r="AL94">
        <v>19.614618168416527</v>
      </c>
      <c r="AM94">
        <v>2.5780744227168646</v>
      </c>
      <c r="AN94">
        <v>0</v>
      </c>
      <c r="AO94">
        <v>2.3618545600000007</v>
      </c>
      <c r="AP94">
        <v>2.6323955258594873</v>
      </c>
      <c r="AQ94">
        <v>0</v>
      </c>
      <c r="AR94">
        <v>8.9136076615942024</v>
      </c>
      <c r="AS94">
        <v>7.8050328418902497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792.28593163792709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158.02870013247028</v>
      </c>
      <c r="L95">
        <v>62.96</v>
      </c>
      <c r="M95">
        <v>0</v>
      </c>
      <c r="N95">
        <v>29.05127392287789</v>
      </c>
      <c r="O95">
        <v>48.789150567612687</v>
      </c>
      <c r="P95">
        <v>63.384748120958356</v>
      </c>
      <c r="Q95">
        <v>2.5844668547008549</v>
      </c>
      <c r="R95">
        <v>10.097062194123314</v>
      </c>
      <c r="S95">
        <v>6.4586970837401427</v>
      </c>
      <c r="T95">
        <v>0</v>
      </c>
      <c r="U95">
        <v>231.94852028525409</v>
      </c>
      <c r="V95">
        <v>3.3305261501524388</v>
      </c>
      <c r="W95">
        <v>7.8698621035818004</v>
      </c>
      <c r="X95">
        <v>24.189945392167157</v>
      </c>
      <c r="Y95">
        <v>0</v>
      </c>
      <c r="Z95">
        <v>1.595497698</v>
      </c>
      <c r="AA95">
        <v>6.8747381620956416</v>
      </c>
      <c r="AB95">
        <v>9.6677790736581066</v>
      </c>
      <c r="AC95">
        <v>7.1100770347810514</v>
      </c>
      <c r="AD95">
        <v>8.9406493645420788</v>
      </c>
      <c r="AE95">
        <v>12.096715637015734</v>
      </c>
      <c r="AF95">
        <v>0</v>
      </c>
      <c r="AG95">
        <v>0</v>
      </c>
      <c r="AH95">
        <v>37.421517427134397</v>
      </c>
      <c r="AI95">
        <v>0</v>
      </c>
      <c r="AJ95">
        <v>0</v>
      </c>
      <c r="AK95">
        <v>12.543052298528369</v>
      </c>
      <c r="AL95">
        <v>19.614618168416527</v>
      </c>
      <c r="AM95">
        <v>2.5780744227168646</v>
      </c>
      <c r="AN95">
        <v>0</v>
      </c>
      <c r="AO95">
        <v>2.3750907540000004</v>
      </c>
      <c r="AP95">
        <v>2.6323955258594873</v>
      </c>
      <c r="AQ95">
        <v>0</v>
      </c>
      <c r="AR95">
        <v>8.9136076615942024</v>
      </c>
      <c r="AS95">
        <v>7.8050328418902497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788.86179887787182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158.02870013247028</v>
      </c>
      <c r="L96">
        <v>62.96</v>
      </c>
      <c r="M96">
        <v>0</v>
      </c>
      <c r="N96">
        <v>29.05127392287789</v>
      </c>
      <c r="O96">
        <v>48.789150567612687</v>
      </c>
      <c r="P96">
        <v>63.384748120958356</v>
      </c>
      <c r="Q96">
        <v>2.5844668547008549</v>
      </c>
      <c r="R96">
        <v>10.097062194123314</v>
      </c>
      <c r="S96">
        <v>6.4586970837401427</v>
      </c>
      <c r="T96">
        <v>0</v>
      </c>
      <c r="U96">
        <v>231.94852028525409</v>
      </c>
      <c r="V96">
        <v>3.3305261501524388</v>
      </c>
      <c r="W96">
        <v>7.8698621035818004</v>
      </c>
      <c r="X96">
        <v>24.189945392167157</v>
      </c>
      <c r="Y96">
        <v>0</v>
      </c>
      <c r="Z96">
        <v>1.595497698</v>
      </c>
      <c r="AA96">
        <v>3.4373689540553216</v>
      </c>
      <c r="AB96">
        <v>9.6677790736581066</v>
      </c>
      <c r="AC96">
        <v>7.1100770347810514</v>
      </c>
      <c r="AD96">
        <v>8.9406493645420788</v>
      </c>
      <c r="AE96">
        <v>12.096715637015734</v>
      </c>
      <c r="AF96">
        <v>0</v>
      </c>
      <c r="AG96">
        <v>0</v>
      </c>
      <c r="AH96">
        <v>37.421517427134397</v>
      </c>
      <c r="AI96">
        <v>0</v>
      </c>
      <c r="AJ96">
        <v>0</v>
      </c>
      <c r="AK96">
        <v>12.543052298528369</v>
      </c>
      <c r="AL96">
        <v>19.614618168416527</v>
      </c>
      <c r="AM96">
        <v>2.5780744227168646</v>
      </c>
      <c r="AN96">
        <v>0</v>
      </c>
      <c r="AO96">
        <v>2.3750907540000004</v>
      </c>
      <c r="AP96">
        <v>2.6323955258594873</v>
      </c>
      <c r="AQ96">
        <v>0</v>
      </c>
      <c r="AR96">
        <v>8.9136076615942024</v>
      </c>
      <c r="AS96">
        <v>7.8050328418902497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785.42442966983151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158.02870013247028</v>
      </c>
      <c r="L97">
        <v>62.96</v>
      </c>
      <c r="M97">
        <v>0</v>
      </c>
      <c r="N97">
        <v>29.05127392287789</v>
      </c>
      <c r="O97">
        <v>48.789150567612687</v>
      </c>
      <c r="P97">
        <v>63.384748120958356</v>
      </c>
      <c r="Q97">
        <v>2.5844668547008549</v>
      </c>
      <c r="R97">
        <v>10.097062194123314</v>
      </c>
      <c r="S97">
        <v>6.4586970837401427</v>
      </c>
      <c r="T97">
        <v>0</v>
      </c>
      <c r="U97">
        <v>231.94852028525409</v>
      </c>
      <c r="V97">
        <v>3.3305261501524388</v>
      </c>
      <c r="W97">
        <v>7.8698621035818004</v>
      </c>
      <c r="X97">
        <v>24.189945392167157</v>
      </c>
      <c r="Y97">
        <v>0</v>
      </c>
      <c r="Z97">
        <v>1.595497698</v>
      </c>
      <c r="AA97">
        <v>3.4373689540553216</v>
      </c>
      <c r="AB97">
        <v>9.6677790736581066</v>
      </c>
      <c r="AC97">
        <v>7.1100770347810514</v>
      </c>
      <c r="AD97">
        <v>8.9406493645420788</v>
      </c>
      <c r="AE97">
        <v>12.096715637015734</v>
      </c>
      <c r="AF97">
        <v>0</v>
      </c>
      <c r="AG97">
        <v>0</v>
      </c>
      <c r="AH97">
        <v>37.421517427134397</v>
      </c>
      <c r="AI97">
        <v>0</v>
      </c>
      <c r="AJ97">
        <v>0</v>
      </c>
      <c r="AK97">
        <v>12.543052298528369</v>
      </c>
      <c r="AL97">
        <v>19.614618168416527</v>
      </c>
      <c r="AM97">
        <v>2.5780744227168646</v>
      </c>
      <c r="AN97">
        <v>0</v>
      </c>
      <c r="AO97">
        <v>2.3974628200000003</v>
      </c>
      <c r="AP97">
        <v>2.6323955258594873</v>
      </c>
      <c r="AQ97">
        <v>0</v>
      </c>
      <c r="AR97">
        <v>8.9136076615942024</v>
      </c>
      <c r="AS97">
        <v>7.8050328418902497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785.44680173583151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158.02870013247028</v>
      </c>
      <c r="L98">
        <v>62.96</v>
      </c>
      <c r="M98">
        <v>0</v>
      </c>
      <c r="N98">
        <v>29.05127392287789</v>
      </c>
      <c r="O98">
        <v>48.789150567612687</v>
      </c>
      <c r="P98">
        <v>63.384748120958356</v>
      </c>
      <c r="Q98">
        <v>2.5844668547008549</v>
      </c>
      <c r="R98">
        <v>10.097062194123314</v>
      </c>
      <c r="S98">
        <v>6.4586970837401427</v>
      </c>
      <c r="T98">
        <v>0</v>
      </c>
      <c r="U98">
        <v>231.94852028525409</v>
      </c>
      <c r="V98">
        <v>3.3305261501524388</v>
      </c>
      <c r="W98">
        <v>7.8698621035818004</v>
      </c>
      <c r="X98">
        <v>24.189945392167157</v>
      </c>
      <c r="Y98">
        <v>0</v>
      </c>
      <c r="Z98">
        <v>1.595497698</v>
      </c>
      <c r="AA98">
        <v>0</v>
      </c>
      <c r="AB98">
        <v>9.6677790736581066</v>
      </c>
      <c r="AC98">
        <v>7.1100770347810514</v>
      </c>
      <c r="AD98">
        <v>8.9406493645420788</v>
      </c>
      <c r="AE98">
        <v>12.096715637015734</v>
      </c>
      <c r="AF98">
        <v>0</v>
      </c>
      <c r="AG98">
        <v>0</v>
      </c>
      <c r="AH98">
        <v>37.421517427134397</v>
      </c>
      <c r="AI98">
        <v>0</v>
      </c>
      <c r="AJ98">
        <v>0</v>
      </c>
      <c r="AK98">
        <v>12.543052298528369</v>
      </c>
      <c r="AL98">
        <v>19.614618168416527</v>
      </c>
      <c r="AM98">
        <v>2.5780744227168646</v>
      </c>
      <c r="AN98">
        <v>0</v>
      </c>
      <c r="AO98">
        <v>2.4283949400000004</v>
      </c>
      <c r="AP98">
        <v>2.6323955258594873</v>
      </c>
      <c r="AQ98">
        <v>0</v>
      </c>
      <c r="AR98">
        <v>8.9136076615942024</v>
      </c>
      <c r="AS98">
        <v>7.8050328418902497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782.04036490177623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2.4401724582060833</v>
      </c>
      <c r="L99">
        <f t="shared" si="2"/>
        <v>0.96496639348980151</v>
      </c>
      <c r="M99">
        <f t="shared" si="2"/>
        <v>0</v>
      </c>
      <c r="N99">
        <f t="shared" si="2"/>
        <v>0.67707901997449282</v>
      </c>
      <c r="O99">
        <f t="shared" si="2"/>
        <v>1.1367786624963949</v>
      </c>
      <c r="P99">
        <f t="shared" si="2"/>
        <v>1.5728380716861272</v>
      </c>
      <c r="Q99">
        <f t="shared" si="2"/>
        <v>4.9246265472374331E-2</v>
      </c>
      <c r="R99">
        <f t="shared" si="2"/>
        <v>0.16064886114785773</v>
      </c>
      <c r="S99">
        <f t="shared" si="2"/>
        <v>0.10419394056305289</v>
      </c>
      <c r="T99">
        <f t="shared" si="2"/>
        <v>0</v>
      </c>
      <c r="U99">
        <f t="shared" si="2"/>
        <v>5.609067271094899</v>
      </c>
      <c r="V99">
        <f t="shared" si="2"/>
        <v>7.6087917659110202E-2</v>
      </c>
      <c r="W99">
        <f t="shared" si="2"/>
        <v>0.16136690640895252</v>
      </c>
      <c r="X99">
        <f t="shared" si="2"/>
        <v>0.65569889523660496</v>
      </c>
      <c r="Y99">
        <f t="shared" si="2"/>
        <v>0</v>
      </c>
      <c r="Z99">
        <f t="shared" si="2"/>
        <v>4.6351790456000026E-2</v>
      </c>
      <c r="AA99">
        <f t="shared" si="2"/>
        <v>0.15741696713144643</v>
      </c>
      <c r="AB99">
        <f t="shared" si="2"/>
        <v>0.20139412484898092</v>
      </c>
      <c r="AC99">
        <f t="shared" si="2"/>
        <v>0.15217544558368234</v>
      </c>
      <c r="AD99">
        <f t="shared" si="2"/>
        <v>0.21457558474900995</v>
      </c>
      <c r="AE99">
        <f t="shared" si="2"/>
        <v>0.29032117528837686</v>
      </c>
      <c r="AF99">
        <f t="shared" si="2"/>
        <v>0</v>
      </c>
      <c r="AG99">
        <f t="shared" si="2"/>
        <v>0</v>
      </c>
      <c r="AH99">
        <f t="shared" si="2"/>
        <v>0.89940242037650608</v>
      </c>
      <c r="AI99">
        <f t="shared" si="2"/>
        <v>5.4212405721476085E-2</v>
      </c>
      <c r="AJ99">
        <f t="shared" si="2"/>
        <v>0</v>
      </c>
      <c r="AK99">
        <f t="shared" si="2"/>
        <v>0.30103325516468071</v>
      </c>
      <c r="AL99">
        <f t="shared" si="2"/>
        <v>0.46819240818149621</v>
      </c>
      <c r="AM99">
        <f t="shared" si="2"/>
        <v>2.2831810660023325E-2</v>
      </c>
      <c r="AN99">
        <f t="shared" si="2"/>
        <v>0</v>
      </c>
      <c r="AO99">
        <f t="shared" si="2"/>
        <v>5.7582176047000014E-2</v>
      </c>
      <c r="AP99">
        <f t="shared" si="2"/>
        <v>7.0393080796429669E-2</v>
      </c>
      <c r="AQ99">
        <f t="shared" si="2"/>
        <v>0</v>
      </c>
      <c r="AR99">
        <f t="shared" si="2"/>
        <v>0.1955591496356886</v>
      </c>
      <c r="AS99">
        <f t="shared" si="2"/>
        <v>0.18829641682946924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16.927882874906011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9.0199832812459793</v>
      </c>
      <c r="L3">
        <v>317.41807780264935</v>
      </c>
      <c r="M3">
        <v>27.181159997860735</v>
      </c>
      <c r="N3">
        <v>35.091538793589855</v>
      </c>
      <c r="O3">
        <v>0</v>
      </c>
      <c r="P3">
        <v>41.003579999999999</v>
      </c>
      <c r="Q3">
        <v>2.981931365546219</v>
      </c>
      <c r="R3">
        <v>12.190229771175046</v>
      </c>
      <c r="S3">
        <v>7.7965917602996262</v>
      </c>
      <c r="T3">
        <v>0</v>
      </c>
      <c r="U3">
        <v>51.569634590415561</v>
      </c>
      <c r="V3">
        <v>4.2285234905660376</v>
      </c>
      <c r="W3">
        <v>9.5098333678605993</v>
      </c>
      <c r="X3">
        <v>43.829199241915155</v>
      </c>
      <c r="Y3">
        <v>0</v>
      </c>
      <c r="Z3">
        <v>1.9272744204545456</v>
      </c>
      <c r="AA3">
        <v>12.45447473206751</v>
      </c>
      <c r="AB3">
        <v>11.677854817265695</v>
      </c>
      <c r="AC3">
        <v>8.5896941790011052</v>
      </c>
      <c r="AD3">
        <v>10.80073081206827</v>
      </c>
      <c r="AE3">
        <v>14.609595810768312</v>
      </c>
      <c r="AF3">
        <v>4.953770090745846</v>
      </c>
      <c r="AG3">
        <v>11.867958468952446</v>
      </c>
      <c r="AH3">
        <v>45.200164934229761</v>
      </c>
      <c r="AI3">
        <v>0</v>
      </c>
      <c r="AJ3">
        <v>0</v>
      </c>
      <c r="AK3">
        <v>15.150512751526817</v>
      </c>
      <c r="AL3">
        <v>0</v>
      </c>
      <c r="AM3">
        <v>0</v>
      </c>
      <c r="AN3">
        <v>1.0132709695546156</v>
      </c>
      <c r="AO3">
        <v>2.997666713600001</v>
      </c>
      <c r="AP3">
        <v>3.8236533733222866</v>
      </c>
      <c r="AQ3">
        <v>15.492330065482106</v>
      </c>
      <c r="AR3">
        <v>12.561383773641303</v>
      </c>
      <c r="AS3">
        <v>9.4267985187243397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744.3674178945289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</v>
      </c>
      <c r="L4">
        <v>317.41807780264935</v>
      </c>
      <c r="M4">
        <v>27.181159997860735</v>
      </c>
      <c r="N4">
        <v>35.091538793589855</v>
      </c>
      <c r="O4">
        <v>0</v>
      </c>
      <c r="P4">
        <v>41.003579999999999</v>
      </c>
      <c r="Q4">
        <v>2.981931365546219</v>
      </c>
      <c r="R4">
        <v>12.190229771175046</v>
      </c>
      <c r="S4">
        <v>7.7965917602996262</v>
      </c>
      <c r="T4">
        <v>0</v>
      </c>
      <c r="U4">
        <v>51.569634590415561</v>
      </c>
      <c r="V4">
        <v>4.2285234905660376</v>
      </c>
      <c r="W4">
        <v>9.5098333678605993</v>
      </c>
      <c r="X4">
        <v>43.829199241915155</v>
      </c>
      <c r="Y4">
        <v>0</v>
      </c>
      <c r="Z4">
        <v>1.9272744204545456</v>
      </c>
      <c r="AA4">
        <v>12.45447473206751</v>
      </c>
      <c r="AB4">
        <v>11.677854817265695</v>
      </c>
      <c r="AC4">
        <v>8.5896941790011052</v>
      </c>
      <c r="AD4">
        <v>10.80073081206827</v>
      </c>
      <c r="AE4">
        <v>14.609595810768312</v>
      </c>
      <c r="AF4">
        <v>4.953770090745846</v>
      </c>
      <c r="AG4">
        <v>11.867958468952446</v>
      </c>
      <c r="AH4">
        <v>45.200164934229761</v>
      </c>
      <c r="AI4">
        <v>0</v>
      </c>
      <c r="AJ4">
        <v>0</v>
      </c>
      <c r="AK4">
        <v>15.150512751526817</v>
      </c>
      <c r="AL4">
        <v>0</v>
      </c>
      <c r="AM4">
        <v>0</v>
      </c>
      <c r="AN4">
        <v>1.0132709695546156</v>
      </c>
      <c r="AO4">
        <v>2.997666713600001</v>
      </c>
      <c r="AP4">
        <v>3.8236533733222866</v>
      </c>
      <c r="AQ4">
        <v>15.492330065482106</v>
      </c>
      <c r="AR4">
        <v>12.561383773641303</v>
      </c>
      <c r="AS4">
        <v>9.4267985187243397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744.36743461328285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9.0199777680405333</v>
      </c>
      <c r="L5">
        <v>317.41807780264935</v>
      </c>
      <c r="M5">
        <v>27.181159997860735</v>
      </c>
      <c r="N5">
        <v>35.091538793589855</v>
      </c>
      <c r="O5">
        <v>0</v>
      </c>
      <c r="P5">
        <v>41.003579999999999</v>
      </c>
      <c r="Q5">
        <v>2.981931365546219</v>
      </c>
      <c r="R5">
        <v>12.190229771175046</v>
      </c>
      <c r="S5">
        <v>7.7965917602996262</v>
      </c>
      <c r="T5">
        <v>0</v>
      </c>
      <c r="U5">
        <v>51.569634590415561</v>
      </c>
      <c r="V5">
        <v>4.2285234905660376</v>
      </c>
      <c r="W5">
        <v>9.5098333678605993</v>
      </c>
      <c r="X5">
        <v>43.829199241915155</v>
      </c>
      <c r="Y5">
        <v>0</v>
      </c>
      <c r="Z5">
        <v>1.9272744204545456</v>
      </c>
      <c r="AA5">
        <v>12.45447473206751</v>
      </c>
      <c r="AB5">
        <v>11.677854817265695</v>
      </c>
      <c r="AC5">
        <v>8.5896941790011052</v>
      </c>
      <c r="AD5">
        <v>10.80073081206827</v>
      </c>
      <c r="AE5">
        <v>14.609595810768312</v>
      </c>
      <c r="AF5">
        <v>4.953770090745846</v>
      </c>
      <c r="AG5">
        <v>11.867958468952446</v>
      </c>
      <c r="AH5">
        <v>45.200164934229761</v>
      </c>
      <c r="AI5">
        <v>0</v>
      </c>
      <c r="AJ5">
        <v>0</v>
      </c>
      <c r="AK5">
        <v>15.150512751526817</v>
      </c>
      <c r="AL5">
        <v>0</v>
      </c>
      <c r="AM5">
        <v>0</v>
      </c>
      <c r="AN5">
        <v>1.0132709695546156</v>
      </c>
      <c r="AO5">
        <v>2.997666713600001</v>
      </c>
      <c r="AP5">
        <v>3.8236533733222866</v>
      </c>
      <c r="AQ5">
        <v>15.492330065482106</v>
      </c>
      <c r="AR5">
        <v>10.766900552717392</v>
      </c>
      <c r="AS5">
        <v>9.4267985187243397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742.57292916039955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</v>
      </c>
      <c r="L6">
        <v>317.41807780264935</v>
      </c>
      <c r="M6">
        <v>27.181159997860735</v>
      </c>
      <c r="N6">
        <v>35.091538793589855</v>
      </c>
      <c r="O6">
        <v>0</v>
      </c>
      <c r="P6">
        <v>41.003579999999999</v>
      </c>
      <c r="Q6">
        <v>2.981931365546219</v>
      </c>
      <c r="R6">
        <v>12.190229771175046</v>
      </c>
      <c r="S6">
        <v>7.7965917602996262</v>
      </c>
      <c r="T6">
        <v>0</v>
      </c>
      <c r="U6">
        <v>51.569634590415561</v>
      </c>
      <c r="V6">
        <v>4.2285234905660376</v>
      </c>
      <c r="W6">
        <v>9.5098333678605993</v>
      </c>
      <c r="X6">
        <v>43.829199241915155</v>
      </c>
      <c r="Y6">
        <v>0</v>
      </c>
      <c r="Z6">
        <v>1.9272744204545456</v>
      </c>
      <c r="AA6">
        <v>12.45447473206751</v>
      </c>
      <c r="AB6">
        <v>11.677854817265695</v>
      </c>
      <c r="AC6">
        <v>8.5896941790011052</v>
      </c>
      <c r="AD6">
        <v>10.80073081206827</v>
      </c>
      <c r="AE6">
        <v>14.609595810768312</v>
      </c>
      <c r="AF6">
        <v>4.953770090745846</v>
      </c>
      <c r="AG6">
        <v>11.867958468952446</v>
      </c>
      <c r="AH6">
        <v>45.200164934229761</v>
      </c>
      <c r="AI6">
        <v>0</v>
      </c>
      <c r="AJ6">
        <v>0</v>
      </c>
      <c r="AK6">
        <v>15.150512751526817</v>
      </c>
      <c r="AL6">
        <v>0</v>
      </c>
      <c r="AM6">
        <v>0</v>
      </c>
      <c r="AN6">
        <v>1.0132709695546156</v>
      </c>
      <c r="AO6">
        <v>2.997666713600001</v>
      </c>
      <c r="AP6">
        <v>3.8236533733222866</v>
      </c>
      <c r="AQ6">
        <v>15.492330065482106</v>
      </c>
      <c r="AR6">
        <v>10.766900552717392</v>
      </c>
      <c r="AS6">
        <v>9.4267985187243397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742.57295139235896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3.9601039794809378</v>
      </c>
      <c r="L7">
        <v>250.40249999999997</v>
      </c>
      <c r="M7">
        <v>27.181159997860735</v>
      </c>
      <c r="N7">
        <v>35.091538793589855</v>
      </c>
      <c r="O7">
        <v>0</v>
      </c>
      <c r="P7">
        <v>41.003579999999999</v>
      </c>
      <c r="Q7">
        <v>1.6393393943833943</v>
      </c>
      <c r="R7">
        <v>6.7003026624605679</v>
      </c>
      <c r="S7">
        <v>4.2894772935153593</v>
      </c>
      <c r="T7">
        <v>0</v>
      </c>
      <c r="U7">
        <v>51.569634590415561</v>
      </c>
      <c r="V7">
        <v>4.2285234905660376</v>
      </c>
      <c r="W7">
        <v>9.5098333678605993</v>
      </c>
      <c r="X7">
        <v>43.829199241915155</v>
      </c>
      <c r="Y7">
        <v>0</v>
      </c>
      <c r="Z7">
        <v>1.9272744204545456</v>
      </c>
      <c r="AA7">
        <v>12.45447473206751</v>
      </c>
      <c r="AB7">
        <v>11.677854817265695</v>
      </c>
      <c r="AC7">
        <v>8.5896941790011052</v>
      </c>
      <c r="AD7">
        <v>10.80073081206827</v>
      </c>
      <c r="AE7">
        <v>14.609595810768312</v>
      </c>
      <c r="AF7">
        <v>4.953770090745846</v>
      </c>
      <c r="AG7">
        <v>11.867958468952446</v>
      </c>
      <c r="AH7">
        <v>45.200164934229761</v>
      </c>
      <c r="AI7">
        <v>0</v>
      </c>
      <c r="AJ7">
        <v>0</v>
      </c>
      <c r="AK7">
        <v>15.150512751526817</v>
      </c>
      <c r="AL7">
        <v>0</v>
      </c>
      <c r="AM7">
        <v>0</v>
      </c>
      <c r="AN7">
        <v>1.0132709695546156</v>
      </c>
      <c r="AO7">
        <v>2.997666713600001</v>
      </c>
      <c r="AP7">
        <v>3.8236533733222866</v>
      </c>
      <c r="AQ7">
        <v>15.492330065482106</v>
      </c>
      <c r="AR7">
        <v>12.561383773641303</v>
      </c>
      <c r="AS7">
        <v>9.4267985187243397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661.95232724345294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3.9601039794809378</v>
      </c>
      <c r="L8">
        <v>173.13984406598718</v>
      </c>
      <c r="M8">
        <v>27.181159997860735</v>
      </c>
      <c r="N8">
        <v>35.091538793589855</v>
      </c>
      <c r="O8">
        <v>0</v>
      </c>
      <c r="P8">
        <v>41.003579999999999</v>
      </c>
      <c r="Q8">
        <v>1.6393393943833943</v>
      </c>
      <c r="R8">
        <v>6.7003026624605679</v>
      </c>
      <c r="S8">
        <v>4.2894772935153593</v>
      </c>
      <c r="T8">
        <v>0</v>
      </c>
      <c r="U8">
        <v>51.569634590415561</v>
      </c>
      <c r="V8">
        <v>4.2285234905660376</v>
      </c>
      <c r="W8">
        <v>9.5098333678605993</v>
      </c>
      <c r="X8">
        <v>43.829199241915155</v>
      </c>
      <c r="Y8">
        <v>0</v>
      </c>
      <c r="Z8">
        <v>1.9272744204545456</v>
      </c>
      <c r="AA8">
        <v>12.45447473206751</v>
      </c>
      <c r="AB8">
        <v>11.677854817265695</v>
      </c>
      <c r="AC8">
        <v>8.5896941790011052</v>
      </c>
      <c r="AD8">
        <v>10.80073081206827</v>
      </c>
      <c r="AE8">
        <v>14.609595810768312</v>
      </c>
      <c r="AF8">
        <v>4.953770090745846</v>
      </c>
      <c r="AG8">
        <v>11.867958468952446</v>
      </c>
      <c r="AH8">
        <v>45.200164934229761</v>
      </c>
      <c r="AI8">
        <v>0</v>
      </c>
      <c r="AJ8">
        <v>0</v>
      </c>
      <c r="AK8">
        <v>15.150512751526817</v>
      </c>
      <c r="AL8">
        <v>0</v>
      </c>
      <c r="AM8">
        <v>0</v>
      </c>
      <c r="AN8">
        <v>1.0132709695546156</v>
      </c>
      <c r="AO8">
        <v>2.997666713600001</v>
      </c>
      <c r="AP8">
        <v>3.8236533733222866</v>
      </c>
      <c r="AQ8">
        <v>15.492330065482106</v>
      </c>
      <c r="AR8">
        <v>12.561383773641303</v>
      </c>
      <c r="AS8">
        <v>9.4267985187243397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584.6896713094402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3.9601039794809378</v>
      </c>
      <c r="L9">
        <v>67.431866041654828</v>
      </c>
      <c r="M9">
        <v>27.181159997860735</v>
      </c>
      <c r="N9">
        <v>35.091538793589855</v>
      </c>
      <c r="O9">
        <v>0</v>
      </c>
      <c r="P9">
        <v>41.003579999999999</v>
      </c>
      <c r="Q9">
        <v>1.6393393943833943</v>
      </c>
      <c r="R9">
        <v>6.7003026624605679</v>
      </c>
      <c r="S9">
        <v>4.2894772935153593</v>
      </c>
      <c r="T9">
        <v>0</v>
      </c>
      <c r="U9">
        <v>51.569634590415561</v>
      </c>
      <c r="V9">
        <v>4.2285234905660376</v>
      </c>
      <c r="W9">
        <v>9.5098333678605993</v>
      </c>
      <c r="X9">
        <v>43.829199241915155</v>
      </c>
      <c r="Y9">
        <v>0</v>
      </c>
      <c r="Z9">
        <v>1.9272744204545456</v>
      </c>
      <c r="AA9">
        <v>12.45447473206751</v>
      </c>
      <c r="AB9">
        <v>11.677854817265695</v>
      </c>
      <c r="AC9">
        <v>8.5896941790011052</v>
      </c>
      <c r="AD9">
        <v>10.80073081206827</v>
      </c>
      <c r="AE9">
        <v>14.609595810768312</v>
      </c>
      <c r="AF9">
        <v>4.953770090745846</v>
      </c>
      <c r="AG9">
        <v>11.867958468952446</v>
      </c>
      <c r="AH9">
        <v>45.200164934229761</v>
      </c>
      <c r="AI9">
        <v>0</v>
      </c>
      <c r="AJ9">
        <v>0</v>
      </c>
      <c r="AK9">
        <v>15.150512751526817</v>
      </c>
      <c r="AL9">
        <v>0</v>
      </c>
      <c r="AM9">
        <v>0</v>
      </c>
      <c r="AN9">
        <v>1.0132709695546156</v>
      </c>
      <c r="AO9">
        <v>2.997666713600001</v>
      </c>
      <c r="AP9">
        <v>3.8236533733222866</v>
      </c>
      <c r="AQ9">
        <v>15.492330065482106</v>
      </c>
      <c r="AR9">
        <v>10.766900552717392</v>
      </c>
      <c r="AS9">
        <v>9.4267985187243397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477.18721006418406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3.9601039794809378</v>
      </c>
      <c r="L10">
        <v>67.431866041654828</v>
      </c>
      <c r="M10">
        <v>27.181159997860735</v>
      </c>
      <c r="N10">
        <v>35.091538793589855</v>
      </c>
      <c r="O10">
        <v>0</v>
      </c>
      <c r="P10">
        <v>41.003579999999999</v>
      </c>
      <c r="Q10">
        <v>1.6393393943833943</v>
      </c>
      <c r="R10">
        <v>6.7003026624605679</v>
      </c>
      <c r="S10">
        <v>4.2894772935153593</v>
      </c>
      <c r="T10">
        <v>0</v>
      </c>
      <c r="U10">
        <v>51.569634590415561</v>
      </c>
      <c r="V10">
        <v>4.2285234905660376</v>
      </c>
      <c r="W10">
        <v>9.5098333678605993</v>
      </c>
      <c r="X10">
        <v>43.829199241915155</v>
      </c>
      <c r="Y10">
        <v>0</v>
      </c>
      <c r="Z10">
        <v>1.9272744204545456</v>
      </c>
      <c r="AA10">
        <v>12.45447473206751</v>
      </c>
      <c r="AB10">
        <v>11.677854817265695</v>
      </c>
      <c r="AC10">
        <v>8.5896941790011052</v>
      </c>
      <c r="AD10">
        <v>10.80073081206827</v>
      </c>
      <c r="AE10">
        <v>14.609595810768312</v>
      </c>
      <c r="AF10">
        <v>4.953770090745846</v>
      </c>
      <c r="AG10">
        <v>11.867958468952446</v>
      </c>
      <c r="AH10">
        <v>45.200164934229761</v>
      </c>
      <c r="AI10">
        <v>0</v>
      </c>
      <c r="AJ10">
        <v>0</v>
      </c>
      <c r="AK10">
        <v>15.150512751526817</v>
      </c>
      <c r="AL10">
        <v>0</v>
      </c>
      <c r="AM10">
        <v>0</v>
      </c>
      <c r="AN10">
        <v>1.0132709695546156</v>
      </c>
      <c r="AO10">
        <v>2.997666713600001</v>
      </c>
      <c r="AP10">
        <v>3.8236533733222866</v>
      </c>
      <c r="AQ10">
        <v>15.492330065482106</v>
      </c>
      <c r="AR10">
        <v>10.766900552717392</v>
      </c>
      <c r="AS10">
        <v>9.4267985187243397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477.18721006418406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4.0099309702660406</v>
      </c>
      <c r="L11">
        <v>70.000912516240788</v>
      </c>
      <c r="M11">
        <v>27.181159997860735</v>
      </c>
      <c r="N11">
        <v>35.091538793589855</v>
      </c>
      <c r="O11">
        <v>0</v>
      </c>
      <c r="P11">
        <v>41.003579999999999</v>
      </c>
      <c r="Q11">
        <v>1.6396869650000001</v>
      </c>
      <c r="R11">
        <v>6.7090614206630184</v>
      </c>
      <c r="S11">
        <v>4.2898144164989942</v>
      </c>
      <c r="T11">
        <v>0</v>
      </c>
      <c r="U11">
        <v>51.569634590415561</v>
      </c>
      <c r="V11">
        <v>4.2285234905660376</v>
      </c>
      <c r="W11">
        <v>9.5098333678605993</v>
      </c>
      <c r="X11">
        <v>43.829199241915155</v>
      </c>
      <c r="Y11">
        <v>0</v>
      </c>
      <c r="Z11">
        <v>1.9272744204545456</v>
      </c>
      <c r="AA11">
        <v>12.45447473206751</v>
      </c>
      <c r="AB11">
        <v>11.677854817265695</v>
      </c>
      <c r="AC11">
        <v>8.5896941790011052</v>
      </c>
      <c r="AD11">
        <v>10.80073081206827</v>
      </c>
      <c r="AE11">
        <v>14.609595810768312</v>
      </c>
      <c r="AF11">
        <v>4.953770090745846</v>
      </c>
      <c r="AG11">
        <v>11.867958468952446</v>
      </c>
      <c r="AH11">
        <v>45.200164934229761</v>
      </c>
      <c r="AI11">
        <v>0</v>
      </c>
      <c r="AJ11">
        <v>0</v>
      </c>
      <c r="AK11">
        <v>15.150512751526817</v>
      </c>
      <c r="AL11">
        <v>0</v>
      </c>
      <c r="AM11">
        <v>0</v>
      </c>
      <c r="AN11">
        <v>1.0132709695546156</v>
      </c>
      <c r="AO11">
        <v>2.9107778856000004</v>
      </c>
      <c r="AP11">
        <v>3.8236533733222866</v>
      </c>
      <c r="AQ11">
        <v>15.492330065482106</v>
      </c>
      <c r="AR11">
        <v>12.561383773641303</v>
      </c>
      <c r="AS11">
        <v>9.4267985187243397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481.52312137428174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4.0099309702660406</v>
      </c>
      <c r="L12">
        <v>70.000912516240788</v>
      </c>
      <c r="M12">
        <v>27.181159997860735</v>
      </c>
      <c r="N12">
        <v>35.091538793589855</v>
      </c>
      <c r="O12">
        <v>0</v>
      </c>
      <c r="P12">
        <v>41.003579999999999</v>
      </c>
      <c r="Q12">
        <v>1.6401374323995128</v>
      </c>
      <c r="R12">
        <v>6.7090614206630184</v>
      </c>
      <c r="S12">
        <v>4.2898144164989942</v>
      </c>
      <c r="T12">
        <v>0</v>
      </c>
      <c r="U12">
        <v>51.569634590415561</v>
      </c>
      <c r="V12">
        <v>4.2285234905660376</v>
      </c>
      <c r="W12">
        <v>9.5098333678605993</v>
      </c>
      <c r="X12">
        <v>43.829199241915155</v>
      </c>
      <c r="Y12">
        <v>0</v>
      </c>
      <c r="Z12">
        <v>1.9272744204545456</v>
      </c>
      <c r="AA12">
        <v>12.45447473206751</v>
      </c>
      <c r="AB12">
        <v>11.677854817265695</v>
      </c>
      <c r="AC12">
        <v>8.5896941790011052</v>
      </c>
      <c r="AD12">
        <v>10.80073081206827</v>
      </c>
      <c r="AE12">
        <v>14.609595810768312</v>
      </c>
      <c r="AF12">
        <v>4.953770090745846</v>
      </c>
      <c r="AG12">
        <v>11.867958468952446</v>
      </c>
      <c r="AH12">
        <v>45.200164934229761</v>
      </c>
      <c r="AI12">
        <v>0</v>
      </c>
      <c r="AJ12">
        <v>0</v>
      </c>
      <c r="AK12">
        <v>15.150512751526817</v>
      </c>
      <c r="AL12">
        <v>0</v>
      </c>
      <c r="AM12">
        <v>0</v>
      </c>
      <c r="AN12">
        <v>1.0132709695546156</v>
      </c>
      <c r="AO12">
        <v>2.9107778856000004</v>
      </c>
      <c r="AP12">
        <v>3.8236533733222866</v>
      </c>
      <c r="AQ12">
        <v>15.492330065482106</v>
      </c>
      <c r="AR12">
        <v>12.561383773641303</v>
      </c>
      <c r="AS12">
        <v>9.4267985187243397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481.52357184168125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4.0099309702660406</v>
      </c>
      <c r="L13">
        <v>70.000912516240788</v>
      </c>
      <c r="M13">
        <v>27.181159997860735</v>
      </c>
      <c r="N13">
        <v>35.091538793589855</v>
      </c>
      <c r="O13">
        <v>0</v>
      </c>
      <c r="P13">
        <v>41.003579999999999</v>
      </c>
      <c r="Q13">
        <v>1.6401374323995128</v>
      </c>
      <c r="R13">
        <v>6.7091114243191896</v>
      </c>
      <c r="S13">
        <v>4.2898144164989942</v>
      </c>
      <c r="T13">
        <v>0</v>
      </c>
      <c r="U13">
        <v>51.569634590415561</v>
      </c>
      <c r="V13">
        <v>4.2285234905660376</v>
      </c>
      <c r="W13">
        <v>9.5098333678605993</v>
      </c>
      <c r="X13">
        <v>43.829199241915155</v>
      </c>
      <c r="Y13">
        <v>0</v>
      </c>
      <c r="Z13">
        <v>1.9272744204545456</v>
      </c>
      <c r="AA13">
        <v>12.45447473206751</v>
      </c>
      <c r="AB13">
        <v>11.677854817265695</v>
      </c>
      <c r="AC13">
        <v>8.5896941790011052</v>
      </c>
      <c r="AD13">
        <v>10.80073081206827</v>
      </c>
      <c r="AE13">
        <v>14.609595810768312</v>
      </c>
      <c r="AF13">
        <v>4.953770090745846</v>
      </c>
      <c r="AG13">
        <v>11.867958468952446</v>
      </c>
      <c r="AH13">
        <v>45.200164934229761</v>
      </c>
      <c r="AI13">
        <v>0</v>
      </c>
      <c r="AJ13">
        <v>0</v>
      </c>
      <c r="AK13">
        <v>15.150512751526817</v>
      </c>
      <c r="AL13">
        <v>0</v>
      </c>
      <c r="AM13">
        <v>0</v>
      </c>
      <c r="AN13">
        <v>1.0132709695546156</v>
      </c>
      <c r="AO13">
        <v>2.9107778856000004</v>
      </c>
      <c r="AP13">
        <v>3.8236533733222866</v>
      </c>
      <c r="AQ13">
        <v>15.492330065482106</v>
      </c>
      <c r="AR13">
        <v>10.766900552717392</v>
      </c>
      <c r="AS13">
        <v>9.4267985187243397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479.72913862441357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4.0099309702660406</v>
      </c>
      <c r="L14">
        <v>70.000912516240788</v>
      </c>
      <c r="M14">
        <v>27.181159997860735</v>
      </c>
      <c r="N14">
        <v>35.091538793589855</v>
      </c>
      <c r="O14">
        <v>0</v>
      </c>
      <c r="P14">
        <v>41.003579999999999</v>
      </c>
      <c r="Q14">
        <v>1.6401374323995128</v>
      </c>
      <c r="R14">
        <v>6.7091114243191896</v>
      </c>
      <c r="S14">
        <v>4.2898144164989942</v>
      </c>
      <c r="T14">
        <v>0</v>
      </c>
      <c r="U14">
        <v>51.569634590415561</v>
      </c>
      <c r="V14">
        <v>4.2285234905660376</v>
      </c>
      <c r="W14">
        <v>9.5098333678605993</v>
      </c>
      <c r="X14">
        <v>43.829199241915155</v>
      </c>
      <c r="Y14">
        <v>0</v>
      </c>
      <c r="Z14">
        <v>1.9272744204545456</v>
      </c>
      <c r="AA14">
        <v>12.45447473206751</v>
      </c>
      <c r="AB14">
        <v>11.677854817265695</v>
      </c>
      <c r="AC14">
        <v>8.5896941790011052</v>
      </c>
      <c r="AD14">
        <v>10.80073081206827</v>
      </c>
      <c r="AE14">
        <v>14.609595810768312</v>
      </c>
      <c r="AF14">
        <v>4.953770090745846</v>
      </c>
      <c r="AG14">
        <v>11.867958468952446</v>
      </c>
      <c r="AH14">
        <v>45.200164934229761</v>
      </c>
      <c r="AI14">
        <v>0</v>
      </c>
      <c r="AJ14">
        <v>0</v>
      </c>
      <c r="AK14">
        <v>15.150512751526817</v>
      </c>
      <c r="AL14">
        <v>0</v>
      </c>
      <c r="AM14">
        <v>0</v>
      </c>
      <c r="AN14">
        <v>1.0132709695546156</v>
      </c>
      <c r="AO14">
        <v>2.9107778856000004</v>
      </c>
      <c r="AP14">
        <v>3.8236533733222866</v>
      </c>
      <c r="AQ14">
        <v>15.492330065482106</v>
      </c>
      <c r="AR14">
        <v>10.766900552717392</v>
      </c>
      <c r="AS14">
        <v>9.4267985187243397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479.72913862441357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4.0099309702660406</v>
      </c>
      <c r="L15">
        <v>70.000912516240788</v>
      </c>
      <c r="M15">
        <v>27.181159997860735</v>
      </c>
      <c r="N15">
        <v>35.091538793589855</v>
      </c>
      <c r="O15">
        <v>0</v>
      </c>
      <c r="P15">
        <v>41.003579999999999</v>
      </c>
      <c r="Q15">
        <v>1.6401374323995128</v>
      </c>
      <c r="R15">
        <v>6.7091114243191896</v>
      </c>
      <c r="S15">
        <v>4.2898144164989942</v>
      </c>
      <c r="T15">
        <v>0</v>
      </c>
      <c r="U15">
        <v>51.569634590415561</v>
      </c>
      <c r="V15">
        <v>4.2285234905660376</v>
      </c>
      <c r="W15">
        <v>9.5098333678605993</v>
      </c>
      <c r="X15">
        <v>43.829199241915155</v>
      </c>
      <c r="Y15">
        <v>0</v>
      </c>
      <c r="Z15">
        <v>1.9272744204545456</v>
      </c>
      <c r="AA15">
        <v>12.45447473206751</v>
      </c>
      <c r="AB15">
        <v>11.677854817265695</v>
      </c>
      <c r="AC15">
        <v>8.5896941790011052</v>
      </c>
      <c r="AD15">
        <v>10.80073081206827</v>
      </c>
      <c r="AE15">
        <v>14.609595810768312</v>
      </c>
      <c r="AF15">
        <v>4.953770090745846</v>
      </c>
      <c r="AG15">
        <v>11.867958468952446</v>
      </c>
      <c r="AH15">
        <v>45.200164934229761</v>
      </c>
      <c r="AI15">
        <v>0</v>
      </c>
      <c r="AJ15">
        <v>0</v>
      </c>
      <c r="AK15">
        <v>15.150512751526817</v>
      </c>
      <c r="AL15">
        <v>0</v>
      </c>
      <c r="AM15">
        <v>0</v>
      </c>
      <c r="AN15">
        <v>1.0132709695546156</v>
      </c>
      <c r="AO15">
        <v>2.9107778856000004</v>
      </c>
      <c r="AP15">
        <v>3.5586477334714171</v>
      </c>
      <c r="AQ15">
        <v>15.492330065482106</v>
      </c>
      <c r="AR15">
        <v>12.561383773641303</v>
      </c>
      <c r="AS15">
        <v>9.4267985187243397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481.25861620548659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4.0099309702660406</v>
      </c>
      <c r="L16">
        <v>70.000912516240788</v>
      </c>
      <c r="M16">
        <v>27.181159997860735</v>
      </c>
      <c r="N16">
        <v>35.091538793589855</v>
      </c>
      <c r="O16">
        <v>0</v>
      </c>
      <c r="P16">
        <v>41.003579999999999</v>
      </c>
      <c r="Q16">
        <v>1.6401374323995128</v>
      </c>
      <c r="R16">
        <v>6.7091114243191896</v>
      </c>
      <c r="S16">
        <v>4.2898144164989942</v>
      </c>
      <c r="T16">
        <v>0</v>
      </c>
      <c r="U16">
        <v>51.569634590415561</v>
      </c>
      <c r="V16">
        <v>4.2285234905660376</v>
      </c>
      <c r="W16">
        <v>9.5098333678605993</v>
      </c>
      <c r="X16">
        <v>43.829199241915155</v>
      </c>
      <c r="Y16">
        <v>0</v>
      </c>
      <c r="Z16">
        <v>1.9272744204545456</v>
      </c>
      <c r="AA16">
        <v>12.45447473206751</v>
      </c>
      <c r="AB16">
        <v>11.677854817265695</v>
      </c>
      <c r="AC16">
        <v>8.5896941790011052</v>
      </c>
      <c r="AD16">
        <v>10.80073081206827</v>
      </c>
      <c r="AE16">
        <v>14.609595810768312</v>
      </c>
      <c r="AF16">
        <v>4.953770090745846</v>
      </c>
      <c r="AG16">
        <v>11.867958468952446</v>
      </c>
      <c r="AH16">
        <v>45.200164934229761</v>
      </c>
      <c r="AI16">
        <v>0</v>
      </c>
      <c r="AJ16">
        <v>0</v>
      </c>
      <c r="AK16">
        <v>15.150512751526817</v>
      </c>
      <c r="AL16">
        <v>0</v>
      </c>
      <c r="AM16">
        <v>0</v>
      </c>
      <c r="AN16">
        <v>1.0132709695546156</v>
      </c>
      <c r="AO16">
        <v>2.9107778856000004</v>
      </c>
      <c r="AP16">
        <v>3.5586477334714171</v>
      </c>
      <c r="AQ16">
        <v>15.492330065482106</v>
      </c>
      <c r="AR16">
        <v>12.561383773641303</v>
      </c>
      <c r="AS16">
        <v>9.4267985187243397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481.25861620548659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4.0099309702660406</v>
      </c>
      <c r="L17">
        <v>70.000912516240788</v>
      </c>
      <c r="M17">
        <v>27.181159997860735</v>
      </c>
      <c r="N17">
        <v>35.091538793589855</v>
      </c>
      <c r="O17">
        <v>0</v>
      </c>
      <c r="P17">
        <v>41.003579999999999</v>
      </c>
      <c r="Q17">
        <v>1.6401374323995128</v>
      </c>
      <c r="R17">
        <v>6.7091114243191896</v>
      </c>
      <c r="S17">
        <v>4.2898144164989942</v>
      </c>
      <c r="T17">
        <v>0</v>
      </c>
      <c r="U17">
        <v>51.569634590415561</v>
      </c>
      <c r="V17">
        <v>2.320108084245998</v>
      </c>
      <c r="W17">
        <v>9.5098333678605993</v>
      </c>
      <c r="X17">
        <v>43.829199241915155</v>
      </c>
      <c r="Y17">
        <v>0</v>
      </c>
      <c r="Z17">
        <v>1.9272744204545456</v>
      </c>
      <c r="AA17">
        <v>12.45447473206751</v>
      </c>
      <c r="AB17">
        <v>11.677854817265695</v>
      </c>
      <c r="AC17">
        <v>8.5896941790011052</v>
      </c>
      <c r="AD17">
        <v>10.80073081206827</v>
      </c>
      <c r="AE17">
        <v>14.609595810768312</v>
      </c>
      <c r="AF17">
        <v>4.953770090745846</v>
      </c>
      <c r="AG17">
        <v>11.867958468952446</v>
      </c>
      <c r="AH17">
        <v>45.200164934229761</v>
      </c>
      <c r="AI17">
        <v>0</v>
      </c>
      <c r="AJ17">
        <v>0</v>
      </c>
      <c r="AK17">
        <v>15.150512751526817</v>
      </c>
      <c r="AL17">
        <v>0</v>
      </c>
      <c r="AM17">
        <v>0</v>
      </c>
      <c r="AN17">
        <v>1.0132709695546156</v>
      </c>
      <c r="AO17">
        <v>2.9107778856000004</v>
      </c>
      <c r="AP17">
        <v>3.5586477334714171</v>
      </c>
      <c r="AQ17">
        <v>15.492330065482106</v>
      </c>
      <c r="AR17">
        <v>10.766900552717392</v>
      </c>
      <c r="AS17">
        <v>9.4267985187243397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477.55571757824265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4.0099309702660406</v>
      </c>
      <c r="L18">
        <v>70.000912516240788</v>
      </c>
      <c r="M18">
        <v>27.181159997860735</v>
      </c>
      <c r="N18">
        <v>35.091538793589855</v>
      </c>
      <c r="O18">
        <v>0</v>
      </c>
      <c r="P18">
        <v>41.003579999999999</v>
      </c>
      <c r="Q18">
        <v>1.6401374323995128</v>
      </c>
      <c r="R18">
        <v>6.7091114243191896</v>
      </c>
      <c r="S18">
        <v>4.2898144164989942</v>
      </c>
      <c r="T18">
        <v>0</v>
      </c>
      <c r="U18">
        <v>51.569634590415561</v>
      </c>
      <c r="V18">
        <v>2.320108084245998</v>
      </c>
      <c r="W18">
        <v>9.5098333678605993</v>
      </c>
      <c r="X18">
        <v>43.829199241915155</v>
      </c>
      <c r="Y18">
        <v>0</v>
      </c>
      <c r="Z18">
        <v>1.9272744204545456</v>
      </c>
      <c r="AA18">
        <v>12.45447473206751</v>
      </c>
      <c r="AB18">
        <v>11.677854817265695</v>
      </c>
      <c r="AC18">
        <v>8.5896941790011052</v>
      </c>
      <c r="AD18">
        <v>10.80073081206827</v>
      </c>
      <c r="AE18">
        <v>14.609595810768312</v>
      </c>
      <c r="AF18">
        <v>4.953770090745846</v>
      </c>
      <c r="AG18">
        <v>11.867958468952446</v>
      </c>
      <c r="AH18">
        <v>45.200164934229761</v>
      </c>
      <c r="AI18">
        <v>0</v>
      </c>
      <c r="AJ18">
        <v>0</v>
      </c>
      <c r="AK18">
        <v>15.150512751526817</v>
      </c>
      <c r="AL18">
        <v>0</v>
      </c>
      <c r="AM18">
        <v>0</v>
      </c>
      <c r="AN18">
        <v>1.0132709695546156</v>
      </c>
      <c r="AO18">
        <v>2.9107778856000004</v>
      </c>
      <c r="AP18">
        <v>3.5586477334714171</v>
      </c>
      <c r="AQ18">
        <v>15.492330065482106</v>
      </c>
      <c r="AR18">
        <v>10.766900552717392</v>
      </c>
      <c r="AS18">
        <v>9.4267985187243397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477.55571757824265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4.0099309702660406</v>
      </c>
      <c r="L19">
        <v>70.000912516240788</v>
      </c>
      <c r="M19">
        <v>27.181159997860735</v>
      </c>
      <c r="N19">
        <v>35.091538793589855</v>
      </c>
      <c r="O19">
        <v>0</v>
      </c>
      <c r="P19">
        <v>41.003579999999999</v>
      </c>
      <c r="Q19">
        <v>1.6385047058823528</v>
      </c>
      <c r="R19">
        <v>6.9110195081967225</v>
      </c>
      <c r="S19">
        <v>4.2908605947580645</v>
      </c>
      <c r="T19">
        <v>0</v>
      </c>
      <c r="U19">
        <v>51.569634590415561</v>
      </c>
      <c r="V19">
        <v>2.320108084245998</v>
      </c>
      <c r="W19">
        <v>9.5098333678605993</v>
      </c>
      <c r="X19">
        <v>43.829199241915155</v>
      </c>
      <c r="Y19">
        <v>0</v>
      </c>
      <c r="Z19">
        <v>1.9272744204545456</v>
      </c>
      <c r="AA19">
        <v>12.45447473206751</v>
      </c>
      <c r="AB19">
        <v>11.677854817265695</v>
      </c>
      <c r="AC19">
        <v>8.5896941790011052</v>
      </c>
      <c r="AD19">
        <v>10.80073081206827</v>
      </c>
      <c r="AE19">
        <v>14.609595810768312</v>
      </c>
      <c r="AF19">
        <v>4.953770090745846</v>
      </c>
      <c r="AG19">
        <v>11.867958468952446</v>
      </c>
      <c r="AH19">
        <v>45.200164934229761</v>
      </c>
      <c r="AI19">
        <v>0</v>
      </c>
      <c r="AJ19">
        <v>0</v>
      </c>
      <c r="AK19">
        <v>15.150512751526817</v>
      </c>
      <c r="AL19">
        <v>0</v>
      </c>
      <c r="AM19">
        <v>0</v>
      </c>
      <c r="AN19">
        <v>1.0132709695546156</v>
      </c>
      <c r="AO19">
        <v>2.9107778856000004</v>
      </c>
      <c r="AP19">
        <v>3.5586477334714171</v>
      </c>
      <c r="AQ19">
        <v>15.492330065482106</v>
      </c>
      <c r="AR19">
        <v>12.561383773641303</v>
      </c>
      <c r="AS19">
        <v>9.4267985187243397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479.551522334786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4.0099309702660406</v>
      </c>
      <c r="L20">
        <v>70.000912516240788</v>
      </c>
      <c r="M20">
        <v>27.181159997860735</v>
      </c>
      <c r="N20">
        <v>35.091538793589855</v>
      </c>
      <c r="O20">
        <v>0</v>
      </c>
      <c r="P20">
        <v>41.003579999999999</v>
      </c>
      <c r="Q20">
        <v>1.6385047058823528</v>
      </c>
      <c r="R20">
        <v>6.9110195081967225</v>
      </c>
      <c r="S20">
        <v>4.2908605947580645</v>
      </c>
      <c r="T20">
        <v>0</v>
      </c>
      <c r="U20">
        <v>51.569634590415561</v>
      </c>
      <c r="V20">
        <v>2.320108084245998</v>
      </c>
      <c r="W20">
        <v>9.5098333678605993</v>
      </c>
      <c r="X20">
        <v>43.829199241915155</v>
      </c>
      <c r="Y20">
        <v>0</v>
      </c>
      <c r="Z20">
        <v>1.9272744204545456</v>
      </c>
      <c r="AA20">
        <v>12.45447473206751</v>
      </c>
      <c r="AB20">
        <v>11.677854817265695</v>
      </c>
      <c r="AC20">
        <v>8.5896941790011052</v>
      </c>
      <c r="AD20">
        <v>10.80073081206827</v>
      </c>
      <c r="AE20">
        <v>14.609595810768312</v>
      </c>
      <c r="AF20">
        <v>7.4306553985203667</v>
      </c>
      <c r="AG20">
        <v>11.867958468952446</v>
      </c>
      <c r="AH20">
        <v>45.200164934229761</v>
      </c>
      <c r="AI20">
        <v>0</v>
      </c>
      <c r="AJ20">
        <v>0</v>
      </c>
      <c r="AK20">
        <v>15.150512751526817</v>
      </c>
      <c r="AL20">
        <v>0</v>
      </c>
      <c r="AM20">
        <v>0</v>
      </c>
      <c r="AN20">
        <v>1.0132709695546156</v>
      </c>
      <c r="AO20">
        <v>2.9107778856000004</v>
      </c>
      <c r="AP20">
        <v>3.5586477334714171</v>
      </c>
      <c r="AQ20">
        <v>15.492330065482106</v>
      </c>
      <c r="AR20">
        <v>12.561383773641303</v>
      </c>
      <c r="AS20">
        <v>9.4267985187243397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482.02840764256052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4.0099309702660406</v>
      </c>
      <c r="L21">
        <v>70.000912516240788</v>
      </c>
      <c r="M21">
        <v>27.181159997860735</v>
      </c>
      <c r="N21">
        <v>35.091538793589855</v>
      </c>
      <c r="O21">
        <v>0</v>
      </c>
      <c r="P21">
        <v>41.003579999999999</v>
      </c>
      <c r="Q21">
        <v>1.6385047058823528</v>
      </c>
      <c r="R21">
        <v>6.9110195081967225</v>
      </c>
      <c r="S21">
        <v>4.2908605947580645</v>
      </c>
      <c r="T21">
        <v>0</v>
      </c>
      <c r="U21">
        <v>51.569634590415561</v>
      </c>
      <c r="V21">
        <v>2.3193351804511275</v>
      </c>
      <c r="W21">
        <v>9.5098333678605993</v>
      </c>
      <c r="X21">
        <v>43.829199241915155</v>
      </c>
      <c r="Y21">
        <v>0</v>
      </c>
      <c r="Z21">
        <v>1.9272744204545456</v>
      </c>
      <c r="AA21">
        <v>12.45447473206751</v>
      </c>
      <c r="AB21">
        <v>11.677854817265695</v>
      </c>
      <c r="AC21">
        <v>8.5896941790011052</v>
      </c>
      <c r="AD21">
        <v>10.80073081206827</v>
      </c>
      <c r="AE21">
        <v>14.609595810768312</v>
      </c>
      <c r="AF21">
        <v>7.4306553985203667</v>
      </c>
      <c r="AG21">
        <v>11.867958468952446</v>
      </c>
      <c r="AH21">
        <v>45.200164934229761</v>
      </c>
      <c r="AI21">
        <v>0</v>
      </c>
      <c r="AJ21">
        <v>0</v>
      </c>
      <c r="AK21">
        <v>15.150512751526817</v>
      </c>
      <c r="AL21">
        <v>0</v>
      </c>
      <c r="AM21">
        <v>0</v>
      </c>
      <c r="AN21">
        <v>1.0132709695546156</v>
      </c>
      <c r="AO21">
        <v>2.9107778856000004</v>
      </c>
      <c r="AP21">
        <v>3.5586477334714171</v>
      </c>
      <c r="AQ21">
        <v>15.492330065482106</v>
      </c>
      <c r="AR21">
        <v>10.766900552717392</v>
      </c>
      <c r="AS21">
        <v>9.4267985187243397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480.2331515178418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4.0099309702660406</v>
      </c>
      <c r="L22">
        <v>70.000912516240788</v>
      </c>
      <c r="M22">
        <v>27.181159997860735</v>
      </c>
      <c r="N22">
        <v>35.091538793589855</v>
      </c>
      <c r="O22">
        <v>0</v>
      </c>
      <c r="P22">
        <v>41.003579999999999</v>
      </c>
      <c r="Q22">
        <v>1.6385047058823528</v>
      </c>
      <c r="R22">
        <v>6.9110195081967225</v>
      </c>
      <c r="S22">
        <v>4.2908605947580645</v>
      </c>
      <c r="T22">
        <v>0</v>
      </c>
      <c r="U22">
        <v>51.569634590415561</v>
      </c>
      <c r="V22">
        <v>2.3193351804511275</v>
      </c>
      <c r="W22">
        <v>9.5098333678605993</v>
      </c>
      <c r="X22">
        <v>43.829199241915155</v>
      </c>
      <c r="Y22">
        <v>0</v>
      </c>
      <c r="Z22">
        <v>1.9272744204545456</v>
      </c>
      <c r="AA22">
        <v>12.45447473206751</v>
      </c>
      <c r="AB22">
        <v>11.677854817265695</v>
      </c>
      <c r="AC22">
        <v>8.5896941790011052</v>
      </c>
      <c r="AD22">
        <v>10.80073081206827</v>
      </c>
      <c r="AE22">
        <v>14.609595810768312</v>
      </c>
      <c r="AF22">
        <v>7.4306553985203667</v>
      </c>
      <c r="AG22">
        <v>11.867958468952446</v>
      </c>
      <c r="AH22">
        <v>45.200164934229761</v>
      </c>
      <c r="AI22">
        <v>0</v>
      </c>
      <c r="AJ22">
        <v>0</v>
      </c>
      <c r="AK22">
        <v>15.150512751526817</v>
      </c>
      <c r="AL22">
        <v>0</v>
      </c>
      <c r="AM22">
        <v>0</v>
      </c>
      <c r="AN22">
        <v>1.0132709695546156</v>
      </c>
      <c r="AO22">
        <v>2.9107778856000004</v>
      </c>
      <c r="AP22">
        <v>3.5586477334714171</v>
      </c>
      <c r="AQ22">
        <v>15.492330065482106</v>
      </c>
      <c r="AR22">
        <v>10.766900552717392</v>
      </c>
      <c r="AS22">
        <v>9.4267985187243397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480.2331515178418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4.0099309702660406</v>
      </c>
      <c r="L23">
        <v>70.000912516240788</v>
      </c>
      <c r="M23">
        <v>27.181159997860735</v>
      </c>
      <c r="N23">
        <v>35.091538793589855</v>
      </c>
      <c r="O23">
        <v>0</v>
      </c>
      <c r="P23">
        <v>41.003579999999999</v>
      </c>
      <c r="Q23">
        <v>1.6385047058823528</v>
      </c>
      <c r="R23">
        <v>6.9110195081967225</v>
      </c>
      <c r="S23">
        <v>4.2908605947580645</v>
      </c>
      <c r="T23">
        <v>0</v>
      </c>
      <c r="U23">
        <v>51.569634590415561</v>
      </c>
      <c r="V23">
        <v>2.3193351804511275</v>
      </c>
      <c r="W23">
        <v>9.5098333678605993</v>
      </c>
      <c r="X23">
        <v>43.829199241915155</v>
      </c>
      <c r="Y23">
        <v>0</v>
      </c>
      <c r="Z23">
        <v>1.9272744204545456</v>
      </c>
      <c r="AA23">
        <v>12.45447473206751</v>
      </c>
      <c r="AB23">
        <v>11.677854817265695</v>
      </c>
      <c r="AC23">
        <v>8.5896941790011052</v>
      </c>
      <c r="AD23">
        <v>10.80073081206827</v>
      </c>
      <c r="AE23">
        <v>14.609595810768312</v>
      </c>
      <c r="AF23">
        <v>7.4306553985203667</v>
      </c>
      <c r="AG23">
        <v>11.867958468952446</v>
      </c>
      <c r="AH23">
        <v>45.200164934229761</v>
      </c>
      <c r="AI23">
        <v>1.0535419854012493</v>
      </c>
      <c r="AJ23">
        <v>0</v>
      </c>
      <c r="AK23">
        <v>15.150512751526817</v>
      </c>
      <c r="AL23">
        <v>0</v>
      </c>
      <c r="AM23">
        <v>0</v>
      </c>
      <c r="AN23">
        <v>1.0132709695546156</v>
      </c>
      <c r="AO23">
        <v>2.8238890576000011</v>
      </c>
      <c r="AP23">
        <v>3.5586477334714171</v>
      </c>
      <c r="AQ23">
        <v>15.492330065482106</v>
      </c>
      <c r="AR23">
        <v>12.561383773641303</v>
      </c>
      <c r="AS23">
        <v>9.4267985187243397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482.99428789616695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4.0099309702660406</v>
      </c>
      <c r="L24">
        <v>70.000912516240788</v>
      </c>
      <c r="M24">
        <v>27.181159997860735</v>
      </c>
      <c r="N24">
        <v>35.091538793589855</v>
      </c>
      <c r="O24">
        <v>0</v>
      </c>
      <c r="P24">
        <v>41.003579999999999</v>
      </c>
      <c r="Q24">
        <v>1.6385047058823528</v>
      </c>
      <c r="R24">
        <v>6.9110195081967225</v>
      </c>
      <c r="S24">
        <v>4.2908605947580645</v>
      </c>
      <c r="T24">
        <v>0</v>
      </c>
      <c r="U24">
        <v>51.569634590415561</v>
      </c>
      <c r="V24">
        <v>2.3193351804511275</v>
      </c>
      <c r="W24">
        <v>9.5098333678605993</v>
      </c>
      <c r="X24">
        <v>43.829199241915155</v>
      </c>
      <c r="Y24">
        <v>0</v>
      </c>
      <c r="Z24">
        <v>1.9272744204545456</v>
      </c>
      <c r="AA24">
        <v>12.45447473206751</v>
      </c>
      <c r="AB24">
        <v>11.677854817265695</v>
      </c>
      <c r="AC24">
        <v>8.5896941790011052</v>
      </c>
      <c r="AD24">
        <v>10.80073081206827</v>
      </c>
      <c r="AE24">
        <v>14.609595810768312</v>
      </c>
      <c r="AF24">
        <v>7.4306553985203667</v>
      </c>
      <c r="AG24">
        <v>11.867958468952446</v>
      </c>
      <c r="AH24">
        <v>45.200164934229761</v>
      </c>
      <c r="AI24">
        <v>2.2575900052892122</v>
      </c>
      <c r="AJ24">
        <v>0</v>
      </c>
      <c r="AK24">
        <v>15.150512751526817</v>
      </c>
      <c r="AL24">
        <v>0</v>
      </c>
      <c r="AM24">
        <v>0</v>
      </c>
      <c r="AN24">
        <v>1.0132709695546156</v>
      </c>
      <c r="AO24">
        <v>2.8238890576000011</v>
      </c>
      <c r="AP24">
        <v>3.5586477334714171</v>
      </c>
      <c r="AQ24">
        <v>15.492330065482106</v>
      </c>
      <c r="AR24">
        <v>12.561383773641303</v>
      </c>
      <c r="AS24">
        <v>9.4267985187243397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484.19833591605493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4.0099309702660406</v>
      </c>
      <c r="L25">
        <v>70.000912516240788</v>
      </c>
      <c r="M25">
        <v>27.181159997860735</v>
      </c>
      <c r="N25">
        <v>35.091538793589855</v>
      </c>
      <c r="O25">
        <v>0</v>
      </c>
      <c r="P25">
        <v>41.003579999999999</v>
      </c>
      <c r="Q25">
        <v>1.6385047058823528</v>
      </c>
      <c r="R25">
        <v>6.9110195081967225</v>
      </c>
      <c r="S25">
        <v>4.2908605947580645</v>
      </c>
      <c r="T25">
        <v>0</v>
      </c>
      <c r="U25">
        <v>51.569634590415561</v>
      </c>
      <c r="V25">
        <v>2.3193351804511275</v>
      </c>
      <c r="W25">
        <v>9.5098333678605993</v>
      </c>
      <c r="X25">
        <v>43.829199241915155</v>
      </c>
      <c r="Y25">
        <v>0</v>
      </c>
      <c r="Z25">
        <v>1.9272744204545456</v>
      </c>
      <c r="AA25">
        <v>12.45447473206751</v>
      </c>
      <c r="AB25">
        <v>11.677854817265695</v>
      </c>
      <c r="AC25">
        <v>8.5896941790011052</v>
      </c>
      <c r="AD25">
        <v>10.80073081206827</v>
      </c>
      <c r="AE25">
        <v>14.609595810768312</v>
      </c>
      <c r="AF25">
        <v>7.4306553985203667</v>
      </c>
      <c r="AG25">
        <v>11.867958468952446</v>
      </c>
      <c r="AH25">
        <v>45.200164934229761</v>
      </c>
      <c r="AI25">
        <v>3.0101199217170342</v>
      </c>
      <c r="AJ25">
        <v>0</v>
      </c>
      <c r="AK25">
        <v>15.150512751526817</v>
      </c>
      <c r="AL25">
        <v>0</v>
      </c>
      <c r="AM25">
        <v>0</v>
      </c>
      <c r="AN25">
        <v>1.0132709695546156</v>
      </c>
      <c r="AO25">
        <v>2.8238890576000011</v>
      </c>
      <c r="AP25">
        <v>3.5586477334714171</v>
      </c>
      <c r="AQ25">
        <v>15.492330065482106</v>
      </c>
      <c r="AR25">
        <v>10.766900552717392</v>
      </c>
      <c r="AS25">
        <v>9.4267985187243397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483.15638261155885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4.0099309702660406</v>
      </c>
      <c r="L26">
        <v>70.000912516240788</v>
      </c>
      <c r="M26">
        <v>27.181159997860735</v>
      </c>
      <c r="N26">
        <v>35.091538793589855</v>
      </c>
      <c r="O26">
        <v>0</v>
      </c>
      <c r="P26">
        <v>41.003579999999999</v>
      </c>
      <c r="Q26">
        <v>1.6385047058823528</v>
      </c>
      <c r="R26">
        <v>6.9110195081967225</v>
      </c>
      <c r="S26">
        <v>4.2908605947580645</v>
      </c>
      <c r="T26">
        <v>0</v>
      </c>
      <c r="U26">
        <v>51.569634590415561</v>
      </c>
      <c r="V26">
        <v>2.3193351804511275</v>
      </c>
      <c r="W26">
        <v>9.5098333678605993</v>
      </c>
      <c r="X26">
        <v>43.829199241915155</v>
      </c>
      <c r="Y26">
        <v>0</v>
      </c>
      <c r="Z26">
        <v>1.9272744204545456</v>
      </c>
      <c r="AA26">
        <v>12.45447473206751</v>
      </c>
      <c r="AB26">
        <v>11.677854817265695</v>
      </c>
      <c r="AC26">
        <v>8.5896941790011052</v>
      </c>
      <c r="AD26">
        <v>10.80073081206827</v>
      </c>
      <c r="AE26">
        <v>14.609595810768312</v>
      </c>
      <c r="AF26">
        <v>7.4306553985203667</v>
      </c>
      <c r="AG26">
        <v>11.867958468952446</v>
      </c>
      <c r="AH26">
        <v>45.200164934229761</v>
      </c>
      <c r="AI26">
        <v>19.330989580710302</v>
      </c>
      <c r="AJ26">
        <v>0</v>
      </c>
      <c r="AK26">
        <v>15.150512751526817</v>
      </c>
      <c r="AL26">
        <v>0</v>
      </c>
      <c r="AM26">
        <v>0</v>
      </c>
      <c r="AN26">
        <v>1.0132709695546156</v>
      </c>
      <c r="AO26">
        <v>2.8238890576000011</v>
      </c>
      <c r="AP26">
        <v>3.5586477334714171</v>
      </c>
      <c r="AQ26">
        <v>15.492330065482106</v>
      </c>
      <c r="AR26">
        <v>10.766900552717392</v>
      </c>
      <c r="AS26">
        <v>9.4267985187243397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499.47725227055213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4.0099309702660406</v>
      </c>
      <c r="L27">
        <v>70.000912516240788</v>
      </c>
      <c r="M27">
        <v>27.181159997860735</v>
      </c>
      <c r="N27">
        <v>35.091538793589855</v>
      </c>
      <c r="O27">
        <v>0</v>
      </c>
      <c r="P27">
        <v>41.003579999999999</v>
      </c>
      <c r="Q27">
        <v>1.6385047058823528</v>
      </c>
      <c r="R27">
        <v>6.9110195081967225</v>
      </c>
      <c r="S27">
        <v>4.2908605947580645</v>
      </c>
      <c r="T27">
        <v>0</v>
      </c>
      <c r="U27">
        <v>51.569634590415561</v>
      </c>
      <c r="V27">
        <v>2.3193351804511275</v>
      </c>
      <c r="W27">
        <v>9.5098333678605993</v>
      </c>
      <c r="X27">
        <v>43.829199241915155</v>
      </c>
      <c r="Y27">
        <v>0</v>
      </c>
      <c r="Z27">
        <v>3.8545485340909091</v>
      </c>
      <c r="AA27">
        <v>12.45447473206751</v>
      </c>
      <c r="AB27">
        <v>11.677854817265695</v>
      </c>
      <c r="AC27">
        <v>8.5896941790011052</v>
      </c>
      <c r="AD27">
        <v>10.80073081206827</v>
      </c>
      <c r="AE27">
        <v>14.609595810768312</v>
      </c>
      <c r="AF27">
        <v>9.9075407062948884</v>
      </c>
      <c r="AG27">
        <v>11.867958468952446</v>
      </c>
      <c r="AH27">
        <v>45.200164934229761</v>
      </c>
      <c r="AI27">
        <v>19.330989580710302</v>
      </c>
      <c r="AJ27">
        <v>0</v>
      </c>
      <c r="AK27">
        <v>15.150512751526817</v>
      </c>
      <c r="AL27">
        <v>0</v>
      </c>
      <c r="AM27">
        <v>0</v>
      </c>
      <c r="AN27">
        <v>1.0132709695546156</v>
      </c>
      <c r="AO27">
        <v>2.8238890576000011</v>
      </c>
      <c r="AP27">
        <v>3.5586477334714171</v>
      </c>
      <c r="AQ27">
        <v>15.492330065482106</v>
      </c>
      <c r="AR27">
        <v>10.766900552717392</v>
      </c>
      <c r="AS27">
        <v>9.4267985187243397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503.88141169196302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4.0099309702660406</v>
      </c>
      <c r="L28">
        <v>70.000912516240788</v>
      </c>
      <c r="M28">
        <v>27.181159997860735</v>
      </c>
      <c r="N28">
        <v>35.091538793589855</v>
      </c>
      <c r="O28">
        <v>0</v>
      </c>
      <c r="P28">
        <v>41.003579999999999</v>
      </c>
      <c r="Q28">
        <v>1.6385047058823528</v>
      </c>
      <c r="R28">
        <v>6.9110195081967225</v>
      </c>
      <c r="S28">
        <v>4.2908605947580645</v>
      </c>
      <c r="T28">
        <v>0</v>
      </c>
      <c r="U28">
        <v>51.569634590415561</v>
      </c>
      <c r="V28">
        <v>2.3193351804511275</v>
      </c>
      <c r="W28">
        <v>9.5098333678605993</v>
      </c>
      <c r="X28">
        <v>43.829199241915155</v>
      </c>
      <c r="Y28">
        <v>0</v>
      </c>
      <c r="Z28">
        <v>3.8545485340909091</v>
      </c>
      <c r="AA28">
        <v>12.45447473206751</v>
      </c>
      <c r="AB28">
        <v>11.677854817265695</v>
      </c>
      <c r="AC28">
        <v>8.5896941790011052</v>
      </c>
      <c r="AD28">
        <v>10.80073081206827</v>
      </c>
      <c r="AE28">
        <v>14.609595810768312</v>
      </c>
      <c r="AF28">
        <v>9.9075407062948884</v>
      </c>
      <c r="AG28">
        <v>11.867958468952446</v>
      </c>
      <c r="AH28">
        <v>45.200164934229761</v>
      </c>
      <c r="AI28">
        <v>19.330989580710302</v>
      </c>
      <c r="AJ28">
        <v>0</v>
      </c>
      <c r="AK28">
        <v>15.150512751526817</v>
      </c>
      <c r="AL28">
        <v>0</v>
      </c>
      <c r="AM28">
        <v>0</v>
      </c>
      <c r="AN28">
        <v>1.0132709695546156</v>
      </c>
      <c r="AO28">
        <v>2.8238890576000011</v>
      </c>
      <c r="AP28">
        <v>3.5586477334714171</v>
      </c>
      <c r="AQ28">
        <v>15.492330065482106</v>
      </c>
      <c r="AR28">
        <v>10.766900552717392</v>
      </c>
      <c r="AS28">
        <v>9.4267985187243397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503.88141169196302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4.0099309702660406</v>
      </c>
      <c r="L29">
        <v>70.000912516240788</v>
      </c>
      <c r="M29">
        <v>27.181159997860735</v>
      </c>
      <c r="N29">
        <v>35.091538793589855</v>
      </c>
      <c r="O29">
        <v>0</v>
      </c>
      <c r="P29">
        <v>41.003579999999999</v>
      </c>
      <c r="Q29">
        <v>1.6385047058823528</v>
      </c>
      <c r="R29">
        <v>6.9110195081967225</v>
      </c>
      <c r="S29">
        <v>4.2908605947580645</v>
      </c>
      <c r="T29">
        <v>0</v>
      </c>
      <c r="U29">
        <v>51.202858375411161</v>
      </c>
      <c r="V29">
        <v>2.3193351804511275</v>
      </c>
      <c r="W29">
        <v>9.5098333678605993</v>
      </c>
      <c r="X29">
        <v>43.829199241915155</v>
      </c>
      <c r="Y29">
        <v>0</v>
      </c>
      <c r="Z29">
        <v>3.8545485340909091</v>
      </c>
      <c r="AA29">
        <v>12.45447473206751</v>
      </c>
      <c r="AB29">
        <v>11.677854817265695</v>
      </c>
      <c r="AC29">
        <v>8.5896941790011052</v>
      </c>
      <c r="AD29">
        <v>10.80073081206827</v>
      </c>
      <c r="AE29">
        <v>14.609595810768312</v>
      </c>
      <c r="AF29">
        <v>9.9075407062948884</v>
      </c>
      <c r="AG29">
        <v>11.867958468952446</v>
      </c>
      <c r="AH29">
        <v>45.200164934229761</v>
      </c>
      <c r="AI29">
        <v>19.330989580710302</v>
      </c>
      <c r="AJ29">
        <v>0</v>
      </c>
      <c r="AK29">
        <v>15.150512751526817</v>
      </c>
      <c r="AL29">
        <v>0</v>
      </c>
      <c r="AM29">
        <v>0</v>
      </c>
      <c r="AN29">
        <v>1.0132709695546156</v>
      </c>
      <c r="AO29">
        <v>2.7630665712000009</v>
      </c>
      <c r="AP29">
        <v>3.5586477334714171</v>
      </c>
      <c r="AQ29">
        <v>15.492330065482106</v>
      </c>
      <c r="AR29">
        <v>10.766900552717392</v>
      </c>
      <c r="AS29">
        <v>9.4267985187243397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503.45381299055856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4.0099309702660406</v>
      </c>
      <c r="L30">
        <v>70.000912516240788</v>
      </c>
      <c r="M30">
        <v>27.181159997860735</v>
      </c>
      <c r="N30">
        <v>35.091538793589855</v>
      </c>
      <c r="O30">
        <v>0</v>
      </c>
      <c r="P30">
        <v>41.003579999999999</v>
      </c>
      <c r="Q30">
        <v>1.6385047058823528</v>
      </c>
      <c r="R30">
        <v>6.9110195081967225</v>
      </c>
      <c r="S30">
        <v>4.2908605947580645</v>
      </c>
      <c r="T30">
        <v>0</v>
      </c>
      <c r="U30">
        <v>51.202858375411161</v>
      </c>
      <c r="V30">
        <v>2.3195265164506478</v>
      </c>
      <c r="W30">
        <v>9.5098333678605993</v>
      </c>
      <c r="X30">
        <v>43.829199241915155</v>
      </c>
      <c r="Y30">
        <v>0</v>
      </c>
      <c r="Z30">
        <v>3.8545485340909091</v>
      </c>
      <c r="AA30">
        <v>12.45447473206751</v>
      </c>
      <c r="AB30">
        <v>11.677854817265695</v>
      </c>
      <c r="AC30">
        <v>8.5896941790011052</v>
      </c>
      <c r="AD30">
        <v>10.80073081206827</v>
      </c>
      <c r="AE30">
        <v>14.609595810768312</v>
      </c>
      <c r="AF30">
        <v>9.9075407062948884</v>
      </c>
      <c r="AG30">
        <v>11.867958468952446</v>
      </c>
      <c r="AH30">
        <v>45.200164934229761</v>
      </c>
      <c r="AI30">
        <v>14.498242121531286</v>
      </c>
      <c r="AJ30">
        <v>0</v>
      </c>
      <c r="AK30">
        <v>15.150512751526817</v>
      </c>
      <c r="AL30">
        <v>0</v>
      </c>
      <c r="AM30">
        <v>0</v>
      </c>
      <c r="AN30">
        <v>1.0132709695546156</v>
      </c>
      <c r="AO30">
        <v>2.6848666260000003</v>
      </c>
      <c r="AP30">
        <v>3.5586477334714171</v>
      </c>
      <c r="AQ30">
        <v>15.492330065482106</v>
      </c>
      <c r="AR30">
        <v>10.766900552717392</v>
      </c>
      <c r="AS30">
        <v>9.4267985187243397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498.54305692217906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4.0099309702660406</v>
      </c>
      <c r="L31">
        <v>70.000912516240788</v>
      </c>
      <c r="M31">
        <v>27.190168407482151</v>
      </c>
      <c r="N31">
        <v>35.092835965894871</v>
      </c>
      <c r="O31">
        <v>0</v>
      </c>
      <c r="P31">
        <v>41.004030160320646</v>
      </c>
      <c r="Q31">
        <v>1.6385047058823528</v>
      </c>
      <c r="R31">
        <v>6.9110195081967225</v>
      </c>
      <c r="S31">
        <v>4.2908605947580645</v>
      </c>
      <c r="T31">
        <v>0</v>
      </c>
      <c r="U31">
        <v>51.202858375411161</v>
      </c>
      <c r="V31">
        <v>2.3195265164506478</v>
      </c>
      <c r="W31">
        <v>9.5082166381028284</v>
      </c>
      <c r="X31">
        <v>43.827398452787456</v>
      </c>
      <c r="Y31">
        <v>0</v>
      </c>
      <c r="Z31">
        <v>3.8545485340909091</v>
      </c>
      <c r="AA31">
        <v>12.45447473206751</v>
      </c>
      <c r="AB31">
        <v>11.677854817265695</v>
      </c>
      <c r="AC31">
        <v>8.5896941790011052</v>
      </c>
      <c r="AD31">
        <v>10.80073081206827</v>
      </c>
      <c r="AE31">
        <v>14.609595810768312</v>
      </c>
      <c r="AF31">
        <v>9.9075407062948884</v>
      </c>
      <c r="AG31">
        <v>11.867958468952446</v>
      </c>
      <c r="AH31">
        <v>45.200164934229761</v>
      </c>
      <c r="AI31">
        <v>19.330989580710302</v>
      </c>
      <c r="AJ31">
        <v>0</v>
      </c>
      <c r="AK31">
        <v>15.150512751526817</v>
      </c>
      <c r="AL31">
        <v>0</v>
      </c>
      <c r="AM31">
        <v>0</v>
      </c>
      <c r="AN31">
        <v>1.0132709695546156</v>
      </c>
      <c r="AO31">
        <v>2.6674888604000007</v>
      </c>
      <c r="AP31">
        <v>3.5586477334714171</v>
      </c>
      <c r="AQ31">
        <v>15.492330065482106</v>
      </c>
      <c r="AR31">
        <v>10.766900552717392</v>
      </c>
      <c r="AS31">
        <v>9.4267985187243397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503.36576483911966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4.0099309702660406</v>
      </c>
      <c r="L32">
        <v>70.000912516240788</v>
      </c>
      <c r="M32">
        <v>27.190168407482151</v>
      </c>
      <c r="N32">
        <v>35.092835965894871</v>
      </c>
      <c r="O32">
        <v>0</v>
      </c>
      <c r="P32">
        <v>41.004030160320646</v>
      </c>
      <c r="Q32">
        <v>1.6385047058823528</v>
      </c>
      <c r="R32">
        <v>6.9110195081967225</v>
      </c>
      <c r="S32">
        <v>4.2908605947580645</v>
      </c>
      <c r="T32">
        <v>0</v>
      </c>
      <c r="U32">
        <v>51.202858375411161</v>
      </c>
      <c r="V32">
        <v>2.3195265164506478</v>
      </c>
      <c r="W32">
        <v>9.5082166381028284</v>
      </c>
      <c r="X32">
        <v>43.827398452787456</v>
      </c>
      <c r="Y32">
        <v>0</v>
      </c>
      <c r="Z32">
        <v>3.8545485340909091</v>
      </c>
      <c r="AA32">
        <v>12.45447473206751</v>
      </c>
      <c r="AB32">
        <v>11.677854817265695</v>
      </c>
      <c r="AC32">
        <v>8.5896941790011052</v>
      </c>
      <c r="AD32">
        <v>10.80073081206827</v>
      </c>
      <c r="AE32">
        <v>14.609595810768312</v>
      </c>
      <c r="AF32">
        <v>9.9075407062948884</v>
      </c>
      <c r="AG32">
        <v>11.867958468952446</v>
      </c>
      <c r="AH32">
        <v>45.200164934229761</v>
      </c>
      <c r="AI32">
        <v>1.881324791069555</v>
      </c>
      <c r="AJ32">
        <v>0</v>
      </c>
      <c r="AK32">
        <v>15.150512751526817</v>
      </c>
      <c r="AL32">
        <v>0</v>
      </c>
      <c r="AM32">
        <v>0</v>
      </c>
      <c r="AN32">
        <v>1.0132709695546156</v>
      </c>
      <c r="AO32">
        <v>2.6674888604000007</v>
      </c>
      <c r="AP32">
        <v>3.5586477334714171</v>
      </c>
      <c r="AQ32">
        <v>15.492330065482106</v>
      </c>
      <c r="AR32">
        <v>10.766900552717392</v>
      </c>
      <c r="AS32">
        <v>9.4267985187243397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485.91610004947893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4.0099309702660406</v>
      </c>
      <c r="L33">
        <v>70.000912516240788</v>
      </c>
      <c r="M33">
        <v>27.190168407482151</v>
      </c>
      <c r="N33">
        <v>35.092835965894871</v>
      </c>
      <c r="O33">
        <v>0</v>
      </c>
      <c r="P33">
        <v>41.004030160320646</v>
      </c>
      <c r="Q33">
        <v>1.6385047058823528</v>
      </c>
      <c r="R33">
        <v>6.9110195081967225</v>
      </c>
      <c r="S33">
        <v>4.2908605947580645</v>
      </c>
      <c r="T33">
        <v>0</v>
      </c>
      <c r="U33">
        <v>51.202858375411161</v>
      </c>
      <c r="V33">
        <v>2.3195265164506478</v>
      </c>
      <c r="W33">
        <v>9.5082166381028284</v>
      </c>
      <c r="X33">
        <v>43.827398452787456</v>
      </c>
      <c r="Y33">
        <v>0</v>
      </c>
      <c r="Z33">
        <v>3.8545485340909091</v>
      </c>
      <c r="AA33">
        <v>12.45447473206751</v>
      </c>
      <c r="AB33">
        <v>11.677854817265695</v>
      </c>
      <c r="AC33">
        <v>8.5896941790011052</v>
      </c>
      <c r="AD33">
        <v>10.80073081206827</v>
      </c>
      <c r="AE33">
        <v>14.609595810768312</v>
      </c>
      <c r="AF33">
        <v>9.9075407062948884</v>
      </c>
      <c r="AG33">
        <v>11.867958468952446</v>
      </c>
      <c r="AH33">
        <v>45.200164934229761</v>
      </c>
      <c r="AI33">
        <v>1.0535419854012493</v>
      </c>
      <c r="AJ33">
        <v>0</v>
      </c>
      <c r="AK33">
        <v>15.150512751526817</v>
      </c>
      <c r="AL33">
        <v>0</v>
      </c>
      <c r="AM33">
        <v>0</v>
      </c>
      <c r="AN33">
        <v>1.0132709695546156</v>
      </c>
      <c r="AO33">
        <v>2.6240444464000006</v>
      </c>
      <c r="AP33">
        <v>3.5586477334714171</v>
      </c>
      <c r="AQ33">
        <v>15.492330065482106</v>
      </c>
      <c r="AR33">
        <v>10.766900552717392</v>
      </c>
      <c r="AS33">
        <v>9.4267985187243397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485.04487282981057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4.0099309702660406</v>
      </c>
      <c r="L34">
        <v>70.000912516240788</v>
      </c>
      <c r="M34">
        <v>27.190168407482151</v>
      </c>
      <c r="N34">
        <v>35.092835965894871</v>
      </c>
      <c r="O34">
        <v>0</v>
      </c>
      <c r="P34">
        <v>41.004030160320646</v>
      </c>
      <c r="Q34">
        <v>1.6385047058823528</v>
      </c>
      <c r="R34">
        <v>6.9110195081967225</v>
      </c>
      <c r="S34">
        <v>4.2908605947580645</v>
      </c>
      <c r="T34">
        <v>0</v>
      </c>
      <c r="U34">
        <v>51.202858375411161</v>
      </c>
      <c r="V34">
        <v>2.3195265164506478</v>
      </c>
      <c r="W34">
        <v>7.5697563866090718</v>
      </c>
      <c r="X34">
        <v>24.559672721867475</v>
      </c>
      <c r="Y34">
        <v>0</v>
      </c>
      <c r="Z34">
        <v>3.8545485340909091</v>
      </c>
      <c r="AA34">
        <v>12.45447473206751</v>
      </c>
      <c r="AB34">
        <v>11.677854817265695</v>
      </c>
      <c r="AC34">
        <v>8.5896941790011052</v>
      </c>
      <c r="AD34">
        <v>10.80073081206827</v>
      </c>
      <c r="AE34">
        <v>14.609595810768312</v>
      </c>
      <c r="AF34">
        <v>9.9075407062948884</v>
      </c>
      <c r="AG34">
        <v>11.867958468952446</v>
      </c>
      <c r="AH34">
        <v>45.200164934229761</v>
      </c>
      <c r="AI34">
        <v>1.0535419854012493</v>
      </c>
      <c r="AJ34">
        <v>0</v>
      </c>
      <c r="AK34">
        <v>15.150512751526817</v>
      </c>
      <c r="AL34">
        <v>0</v>
      </c>
      <c r="AM34">
        <v>0</v>
      </c>
      <c r="AN34">
        <v>1.0132709695546156</v>
      </c>
      <c r="AO34">
        <v>2.6240444464000006</v>
      </c>
      <c r="AP34">
        <v>3.5586477334714171</v>
      </c>
      <c r="AQ34">
        <v>15.492330065482106</v>
      </c>
      <c r="AR34">
        <v>10.766900552717392</v>
      </c>
      <c r="AS34">
        <v>9.4267985187243397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463.83868684739684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4.0099309702660406</v>
      </c>
      <c r="L35">
        <v>70.000912516240788</v>
      </c>
      <c r="M35">
        <v>27.190168407482151</v>
      </c>
      <c r="N35">
        <v>35.092835965894871</v>
      </c>
      <c r="O35">
        <v>0</v>
      </c>
      <c r="P35">
        <v>41.004030160320646</v>
      </c>
      <c r="Q35">
        <v>1.6385047058823528</v>
      </c>
      <c r="R35">
        <v>6.9110195081967225</v>
      </c>
      <c r="S35">
        <v>4.2908605947580645</v>
      </c>
      <c r="T35">
        <v>0</v>
      </c>
      <c r="U35">
        <v>51.202858375411161</v>
      </c>
      <c r="V35">
        <v>2.3195265164506478</v>
      </c>
      <c r="W35">
        <v>7.5716722578397215</v>
      </c>
      <c r="X35">
        <v>24.559672721867475</v>
      </c>
      <c r="Y35">
        <v>0</v>
      </c>
      <c r="Z35">
        <v>3.8545485340909091</v>
      </c>
      <c r="AA35">
        <v>12.45447473206751</v>
      </c>
      <c r="AB35">
        <v>11.677854817265695</v>
      </c>
      <c r="AC35">
        <v>8.5896941790011052</v>
      </c>
      <c r="AD35">
        <v>10.80073081206827</v>
      </c>
      <c r="AE35">
        <v>14.609595810768312</v>
      </c>
      <c r="AF35">
        <v>9.9075407062948884</v>
      </c>
      <c r="AG35">
        <v>11.867958468952446</v>
      </c>
      <c r="AH35">
        <v>45.200164934229761</v>
      </c>
      <c r="AI35">
        <v>1.0535419854012493</v>
      </c>
      <c r="AJ35">
        <v>0</v>
      </c>
      <c r="AK35">
        <v>15.150512751526817</v>
      </c>
      <c r="AL35">
        <v>0</v>
      </c>
      <c r="AM35">
        <v>0</v>
      </c>
      <c r="AN35">
        <v>1.0132709695546156</v>
      </c>
      <c r="AO35">
        <v>2.6240444464000006</v>
      </c>
      <c r="AP35">
        <v>1.7036079477216237</v>
      </c>
      <c r="AQ35">
        <v>15.492330065482106</v>
      </c>
      <c r="AR35">
        <v>10.766900552717392</v>
      </c>
      <c r="AS35">
        <v>9.4267985187243397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461.98556293287771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4.0099309702660406</v>
      </c>
      <c r="L36">
        <v>70.000912516240788</v>
      </c>
      <c r="M36">
        <v>27.190168407482151</v>
      </c>
      <c r="N36">
        <v>35.092835965894871</v>
      </c>
      <c r="O36">
        <v>0</v>
      </c>
      <c r="P36">
        <v>41.004030160320646</v>
      </c>
      <c r="Q36">
        <v>1.6385047058823528</v>
      </c>
      <c r="R36">
        <v>6.9110195081967225</v>
      </c>
      <c r="S36">
        <v>4.2908605947580645</v>
      </c>
      <c r="T36">
        <v>0</v>
      </c>
      <c r="U36">
        <v>51.202858375411161</v>
      </c>
      <c r="V36">
        <v>2.3195265164506478</v>
      </c>
      <c r="W36">
        <v>7.5716722578397215</v>
      </c>
      <c r="X36">
        <v>24.559672721867475</v>
      </c>
      <c r="Y36">
        <v>0</v>
      </c>
      <c r="Z36">
        <v>3.8545485340909091</v>
      </c>
      <c r="AA36">
        <v>12.45447473206751</v>
      </c>
      <c r="AB36">
        <v>11.677854817265695</v>
      </c>
      <c r="AC36">
        <v>8.5896941790011052</v>
      </c>
      <c r="AD36">
        <v>10.80073081206827</v>
      </c>
      <c r="AE36">
        <v>14.609595810768312</v>
      </c>
      <c r="AF36">
        <v>9.9075407062948884</v>
      </c>
      <c r="AG36">
        <v>11.867958468952446</v>
      </c>
      <c r="AH36">
        <v>45.200164934229761</v>
      </c>
      <c r="AI36">
        <v>1.0535419854012493</v>
      </c>
      <c r="AJ36">
        <v>0</v>
      </c>
      <c r="AK36">
        <v>15.150512751526817</v>
      </c>
      <c r="AL36">
        <v>0</v>
      </c>
      <c r="AM36">
        <v>0</v>
      </c>
      <c r="AN36">
        <v>1.0132709695546156</v>
      </c>
      <c r="AO36">
        <v>2.6674888604000007</v>
      </c>
      <c r="AP36">
        <v>1.7036079477216237</v>
      </c>
      <c r="AQ36">
        <v>15.492330065482106</v>
      </c>
      <c r="AR36">
        <v>10.766900552717392</v>
      </c>
      <c r="AS36">
        <v>9.4267985187243397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462.02900734687773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4.0099309702660406</v>
      </c>
      <c r="L37">
        <v>70.000912516240788</v>
      </c>
      <c r="M37">
        <v>27.190168407482151</v>
      </c>
      <c r="N37">
        <v>35.092835965894871</v>
      </c>
      <c r="O37">
        <v>0</v>
      </c>
      <c r="P37">
        <v>41.004030160320646</v>
      </c>
      <c r="Q37">
        <v>1.6385047058823528</v>
      </c>
      <c r="R37">
        <v>6.9110195081967225</v>
      </c>
      <c r="S37">
        <v>4.2908605947580645</v>
      </c>
      <c r="T37">
        <v>0</v>
      </c>
      <c r="U37">
        <v>51.202858375411161</v>
      </c>
      <c r="V37">
        <v>2.3195265164506478</v>
      </c>
      <c r="W37">
        <v>7.5716722578397215</v>
      </c>
      <c r="X37">
        <v>24.588867508144567</v>
      </c>
      <c r="Y37">
        <v>0</v>
      </c>
      <c r="Z37">
        <v>3.8545485340909091</v>
      </c>
      <c r="AA37">
        <v>8.3029832569620243</v>
      </c>
      <c r="AB37">
        <v>11.677854817265695</v>
      </c>
      <c r="AC37">
        <v>5.7206917692725536</v>
      </c>
      <c r="AD37">
        <v>10.80073081206827</v>
      </c>
      <c r="AE37">
        <v>14.609595810768312</v>
      </c>
      <c r="AF37">
        <v>9.9075407062948884</v>
      </c>
      <c r="AG37">
        <v>11.867958468952446</v>
      </c>
      <c r="AH37">
        <v>45.200164934229761</v>
      </c>
      <c r="AI37">
        <v>1.0535419854012493</v>
      </c>
      <c r="AJ37">
        <v>0</v>
      </c>
      <c r="AK37">
        <v>15.150512751526817</v>
      </c>
      <c r="AL37">
        <v>0</v>
      </c>
      <c r="AM37">
        <v>0</v>
      </c>
      <c r="AN37">
        <v>1.0132709695546156</v>
      </c>
      <c r="AO37">
        <v>2.6587999776000011</v>
      </c>
      <c r="AP37">
        <v>1.7036079477216237</v>
      </c>
      <c r="AQ37">
        <v>15.492330065482106</v>
      </c>
      <c r="AR37">
        <v>10.766900552717392</v>
      </c>
      <c r="AS37">
        <v>9.4267985187243397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455.02901936552075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4.0099309702660406</v>
      </c>
      <c r="L38">
        <v>70.000912516240788</v>
      </c>
      <c r="M38">
        <v>27.190168407482151</v>
      </c>
      <c r="N38">
        <v>35.092835965894871</v>
      </c>
      <c r="O38">
        <v>0</v>
      </c>
      <c r="P38">
        <v>41.004030160320646</v>
      </c>
      <c r="Q38">
        <v>1.6385047058823528</v>
      </c>
      <c r="R38">
        <v>6.9110195081967225</v>
      </c>
      <c r="S38">
        <v>4.2908605947580645</v>
      </c>
      <c r="T38">
        <v>0</v>
      </c>
      <c r="U38">
        <v>51.202858375411161</v>
      </c>
      <c r="V38">
        <v>2.3195265164506478</v>
      </c>
      <c r="W38">
        <v>7.5716722578397215</v>
      </c>
      <c r="X38">
        <v>24.588867508144567</v>
      </c>
      <c r="Y38">
        <v>0</v>
      </c>
      <c r="Z38">
        <v>3.8545485340909091</v>
      </c>
      <c r="AA38">
        <v>8.3029832569620243</v>
      </c>
      <c r="AB38">
        <v>11.677854817265695</v>
      </c>
      <c r="AC38">
        <v>5.7206917692725536</v>
      </c>
      <c r="AD38">
        <v>10.80073081206827</v>
      </c>
      <c r="AE38">
        <v>14.609595810768312</v>
      </c>
      <c r="AF38">
        <v>9.9075407062948884</v>
      </c>
      <c r="AG38">
        <v>11.867958468952446</v>
      </c>
      <c r="AH38">
        <v>45.200164934229761</v>
      </c>
      <c r="AI38">
        <v>1.0535419854012493</v>
      </c>
      <c r="AJ38">
        <v>0</v>
      </c>
      <c r="AK38">
        <v>15.150512751526817</v>
      </c>
      <c r="AL38">
        <v>0</v>
      </c>
      <c r="AM38">
        <v>0</v>
      </c>
      <c r="AN38">
        <v>1.0132709695546156</v>
      </c>
      <c r="AO38">
        <v>2.6587999776000011</v>
      </c>
      <c r="AP38">
        <v>3.5586477334714171</v>
      </c>
      <c r="AQ38">
        <v>15.492330065482106</v>
      </c>
      <c r="AR38">
        <v>10.766900552717392</v>
      </c>
      <c r="AS38">
        <v>9.4267985187243397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456.88405915127049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4.0099309702660406</v>
      </c>
      <c r="L39">
        <v>70.000912516240788</v>
      </c>
      <c r="M39">
        <v>27.190168407482151</v>
      </c>
      <c r="N39">
        <v>35.092835965894871</v>
      </c>
      <c r="O39">
        <v>0</v>
      </c>
      <c r="P39">
        <v>41.004030160320646</v>
      </c>
      <c r="Q39">
        <v>1.6385047058823528</v>
      </c>
      <c r="R39">
        <v>6.9110195081967225</v>
      </c>
      <c r="S39">
        <v>4.2908605947580645</v>
      </c>
      <c r="T39">
        <v>0</v>
      </c>
      <c r="U39">
        <v>51.202858375411161</v>
      </c>
      <c r="V39">
        <v>2.3195265164506478</v>
      </c>
      <c r="W39">
        <v>7.5716722578397215</v>
      </c>
      <c r="X39">
        <v>24.588867508144567</v>
      </c>
      <c r="Y39">
        <v>0</v>
      </c>
      <c r="Z39">
        <v>3.8545485340909091</v>
      </c>
      <c r="AA39">
        <v>4.1514914751054848</v>
      </c>
      <c r="AB39">
        <v>8.8647683961922539</v>
      </c>
      <c r="AC39">
        <v>5.7206917692725536</v>
      </c>
      <c r="AD39">
        <v>10.80073081206827</v>
      </c>
      <c r="AE39">
        <v>14.609595810768312</v>
      </c>
      <c r="AF39">
        <v>9.9075407062948884</v>
      </c>
      <c r="AG39">
        <v>11.867958468952446</v>
      </c>
      <c r="AH39">
        <v>45.200164934229761</v>
      </c>
      <c r="AI39">
        <v>1.0535419854012493</v>
      </c>
      <c r="AJ39">
        <v>0</v>
      </c>
      <c r="AK39">
        <v>15.150512751526817</v>
      </c>
      <c r="AL39">
        <v>0</v>
      </c>
      <c r="AM39">
        <v>0</v>
      </c>
      <c r="AN39">
        <v>1.0132709695546156</v>
      </c>
      <c r="AO39">
        <v>2.7804443368000005</v>
      </c>
      <c r="AP39">
        <v>3.5586477334714171</v>
      </c>
      <c r="AQ39">
        <v>15.492330065482106</v>
      </c>
      <c r="AR39">
        <v>10.766900552717392</v>
      </c>
      <c r="AS39">
        <v>9.4267985187243397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450.04112530754048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4.0099309702660406</v>
      </c>
      <c r="L40">
        <v>70.000912516240788</v>
      </c>
      <c r="M40">
        <v>27.190168407482151</v>
      </c>
      <c r="N40">
        <v>35.092835965894871</v>
      </c>
      <c r="O40">
        <v>0</v>
      </c>
      <c r="P40">
        <v>41.004030160320646</v>
      </c>
      <c r="Q40">
        <v>1.6385047058823528</v>
      </c>
      <c r="R40">
        <v>6.9110195081967225</v>
      </c>
      <c r="S40">
        <v>4.2908605947580645</v>
      </c>
      <c r="T40">
        <v>0</v>
      </c>
      <c r="U40">
        <v>51.202858375411161</v>
      </c>
      <c r="V40">
        <v>2.3195265164506478</v>
      </c>
      <c r="W40">
        <v>7.5716722578397215</v>
      </c>
      <c r="X40">
        <v>24.588867508144567</v>
      </c>
      <c r="Y40">
        <v>0</v>
      </c>
      <c r="Z40">
        <v>3.8545485340909091</v>
      </c>
      <c r="AA40">
        <v>4.1514914751054848</v>
      </c>
      <c r="AB40">
        <v>8.8647683961922539</v>
      </c>
      <c r="AC40">
        <v>5.7206917692725536</v>
      </c>
      <c r="AD40">
        <v>10.80073081206827</v>
      </c>
      <c r="AE40">
        <v>14.609595810768312</v>
      </c>
      <c r="AF40">
        <v>9.9075407062948884</v>
      </c>
      <c r="AG40">
        <v>11.867958468952446</v>
      </c>
      <c r="AH40">
        <v>45.200164934229761</v>
      </c>
      <c r="AI40">
        <v>1.0535419854012493</v>
      </c>
      <c r="AJ40">
        <v>0</v>
      </c>
      <c r="AK40">
        <v>15.150512751526817</v>
      </c>
      <c r="AL40">
        <v>0</v>
      </c>
      <c r="AM40">
        <v>0</v>
      </c>
      <c r="AN40">
        <v>1.0132709695546156</v>
      </c>
      <c r="AO40">
        <v>2.7804443368000005</v>
      </c>
      <c r="AP40">
        <v>3.5586477334714171</v>
      </c>
      <c r="AQ40">
        <v>15.492330065482106</v>
      </c>
      <c r="AR40">
        <v>10.766900552717392</v>
      </c>
      <c r="AS40">
        <v>9.4267985187243397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450.04112530754048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4.0099309702660406</v>
      </c>
      <c r="L41">
        <v>70.000912516240788</v>
      </c>
      <c r="M41">
        <v>27.190168407482151</v>
      </c>
      <c r="N41">
        <v>35.092835965894871</v>
      </c>
      <c r="O41">
        <v>0</v>
      </c>
      <c r="P41">
        <v>41.004030160320646</v>
      </c>
      <c r="Q41">
        <v>1.6385047058823528</v>
      </c>
      <c r="R41">
        <v>6.9110195081967225</v>
      </c>
      <c r="S41">
        <v>4.2908605947580645</v>
      </c>
      <c r="T41">
        <v>0</v>
      </c>
      <c r="U41">
        <v>51.202858375411161</v>
      </c>
      <c r="V41">
        <v>2.3195265164506478</v>
      </c>
      <c r="W41">
        <v>7.5716722578397215</v>
      </c>
      <c r="X41">
        <v>24.588867508144567</v>
      </c>
      <c r="Y41">
        <v>0</v>
      </c>
      <c r="Z41">
        <v>1.9272744204545456</v>
      </c>
      <c r="AA41">
        <v>4.1514914751054848</v>
      </c>
      <c r="AB41">
        <v>8.8647683961922539</v>
      </c>
      <c r="AC41">
        <v>5.7206917692725536</v>
      </c>
      <c r="AD41">
        <v>10.80073081206827</v>
      </c>
      <c r="AE41">
        <v>14.609595810768312</v>
      </c>
      <c r="AF41">
        <v>9.9075407062948884</v>
      </c>
      <c r="AG41">
        <v>11.867958468952446</v>
      </c>
      <c r="AH41">
        <v>45.200164934229761</v>
      </c>
      <c r="AI41">
        <v>1.0535419854012493</v>
      </c>
      <c r="AJ41">
        <v>0</v>
      </c>
      <c r="AK41">
        <v>15.150512751526817</v>
      </c>
      <c r="AL41">
        <v>0</v>
      </c>
      <c r="AM41">
        <v>0</v>
      </c>
      <c r="AN41">
        <v>1.0132709695546156</v>
      </c>
      <c r="AO41">
        <v>2.7804443368000005</v>
      </c>
      <c r="AP41">
        <v>3.5586477334714171</v>
      </c>
      <c r="AQ41">
        <v>15.492330065482106</v>
      </c>
      <c r="AR41">
        <v>10.766900552717392</v>
      </c>
      <c r="AS41">
        <v>9.4267985187243397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448.11385119390411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4.0099309702660406</v>
      </c>
      <c r="L42">
        <v>70.000912516240788</v>
      </c>
      <c r="M42">
        <v>27.190168407482151</v>
      </c>
      <c r="N42">
        <v>35.092835965894871</v>
      </c>
      <c r="O42">
        <v>0</v>
      </c>
      <c r="P42">
        <v>41.004030160320646</v>
      </c>
      <c r="Q42">
        <v>1.6385047058823528</v>
      </c>
      <c r="R42">
        <v>6.9110195081967225</v>
      </c>
      <c r="S42">
        <v>4.2908605947580645</v>
      </c>
      <c r="T42">
        <v>0</v>
      </c>
      <c r="U42">
        <v>51.202858375411161</v>
      </c>
      <c r="V42">
        <v>2.3195265164506478</v>
      </c>
      <c r="W42">
        <v>7.5716722578397215</v>
      </c>
      <c r="X42">
        <v>24.588867508144567</v>
      </c>
      <c r="Y42">
        <v>0</v>
      </c>
      <c r="Z42">
        <v>1.9272744204545456</v>
      </c>
      <c r="AA42">
        <v>4.1514914751054848</v>
      </c>
      <c r="AB42">
        <v>8.8647683961922539</v>
      </c>
      <c r="AC42">
        <v>5.7206917692725536</v>
      </c>
      <c r="AD42">
        <v>10.80073081206827</v>
      </c>
      <c r="AE42">
        <v>14.609595810768312</v>
      </c>
      <c r="AF42">
        <v>9.9075407062948884</v>
      </c>
      <c r="AG42">
        <v>11.867958468952446</v>
      </c>
      <c r="AH42">
        <v>45.200164934229761</v>
      </c>
      <c r="AI42">
        <v>1.0535419854012493</v>
      </c>
      <c r="AJ42">
        <v>0</v>
      </c>
      <c r="AK42">
        <v>15.150512751526817</v>
      </c>
      <c r="AL42">
        <v>0</v>
      </c>
      <c r="AM42">
        <v>0</v>
      </c>
      <c r="AN42">
        <v>1.0132709695546156</v>
      </c>
      <c r="AO42">
        <v>2.7804443368000005</v>
      </c>
      <c r="AP42">
        <v>3.5586477334714171</v>
      </c>
      <c r="AQ42">
        <v>15.492330065482106</v>
      </c>
      <c r="AR42">
        <v>10.766900552717392</v>
      </c>
      <c r="AS42">
        <v>9.4267985187243397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448.11385119390411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4.0099309702660406</v>
      </c>
      <c r="L43">
        <v>70.000912516240788</v>
      </c>
      <c r="M43">
        <v>27.190168407482151</v>
      </c>
      <c r="N43">
        <v>35.092835965894871</v>
      </c>
      <c r="O43">
        <v>0</v>
      </c>
      <c r="P43">
        <v>41.004030160320646</v>
      </c>
      <c r="Q43">
        <v>1.6385047058823528</v>
      </c>
      <c r="R43">
        <v>6.9110195081967225</v>
      </c>
      <c r="S43">
        <v>4.2908605947580645</v>
      </c>
      <c r="T43">
        <v>0</v>
      </c>
      <c r="U43">
        <v>51.202858375411161</v>
      </c>
      <c r="V43">
        <v>2.3195265164506478</v>
      </c>
      <c r="W43">
        <v>7.5716722578397215</v>
      </c>
      <c r="X43">
        <v>24.588867508144567</v>
      </c>
      <c r="Y43">
        <v>0</v>
      </c>
      <c r="Z43">
        <v>0</v>
      </c>
      <c r="AA43">
        <v>0</v>
      </c>
      <c r="AB43">
        <v>8.8647683961922539</v>
      </c>
      <c r="AC43">
        <v>5.7206917692725536</v>
      </c>
      <c r="AD43">
        <v>10.80073081206827</v>
      </c>
      <c r="AE43">
        <v>14.609595810768312</v>
      </c>
      <c r="AF43">
        <v>9.9075407062948884</v>
      </c>
      <c r="AG43">
        <v>11.867958468952446</v>
      </c>
      <c r="AH43">
        <v>45.200164934229761</v>
      </c>
      <c r="AI43">
        <v>1.0535419854012493</v>
      </c>
      <c r="AJ43">
        <v>0</v>
      </c>
      <c r="AK43">
        <v>15.150512751526817</v>
      </c>
      <c r="AL43">
        <v>0</v>
      </c>
      <c r="AM43">
        <v>0</v>
      </c>
      <c r="AN43">
        <v>1.0316943992072942</v>
      </c>
      <c r="AO43">
        <v>2.7369999228000008</v>
      </c>
      <c r="AP43">
        <v>3.5586477334714171</v>
      </c>
      <c r="AQ43">
        <v>15.268883257315924</v>
      </c>
      <c r="AR43">
        <v>7.8304731013586952</v>
      </c>
      <c r="AS43">
        <v>9.4267985187243397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438.85019005447185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4.0099309702660406</v>
      </c>
      <c r="L44">
        <v>70.000912516240788</v>
      </c>
      <c r="M44">
        <v>27.190168407482151</v>
      </c>
      <c r="N44">
        <v>35.092835965894871</v>
      </c>
      <c r="O44">
        <v>0</v>
      </c>
      <c r="P44">
        <v>41.004030160320646</v>
      </c>
      <c r="Q44">
        <v>1.6385047058823528</v>
      </c>
      <c r="R44">
        <v>6.9110195081967225</v>
      </c>
      <c r="S44">
        <v>4.2908605947580645</v>
      </c>
      <c r="T44">
        <v>0</v>
      </c>
      <c r="U44">
        <v>51.202858375411161</v>
      </c>
      <c r="V44">
        <v>2.3195265164506478</v>
      </c>
      <c r="W44">
        <v>7.5716722578397215</v>
      </c>
      <c r="X44">
        <v>24.588867508144567</v>
      </c>
      <c r="Y44">
        <v>0</v>
      </c>
      <c r="Z44">
        <v>0</v>
      </c>
      <c r="AA44">
        <v>0</v>
      </c>
      <c r="AB44">
        <v>8.8647683961922539</v>
      </c>
      <c r="AC44">
        <v>5.7206917692725536</v>
      </c>
      <c r="AD44">
        <v>10.80073081206827</v>
      </c>
      <c r="AE44">
        <v>14.609595810768312</v>
      </c>
      <c r="AF44">
        <v>9.9075407062948884</v>
      </c>
      <c r="AG44">
        <v>11.867958468952446</v>
      </c>
      <c r="AH44">
        <v>45.200164934229761</v>
      </c>
      <c r="AI44">
        <v>1.0535419854012493</v>
      </c>
      <c r="AJ44">
        <v>0</v>
      </c>
      <c r="AK44">
        <v>15.150512751526817</v>
      </c>
      <c r="AL44">
        <v>0</v>
      </c>
      <c r="AM44">
        <v>0</v>
      </c>
      <c r="AN44">
        <v>1.0316943992072942</v>
      </c>
      <c r="AO44">
        <v>2.7369999228000008</v>
      </c>
      <c r="AP44">
        <v>3.5586477334714171</v>
      </c>
      <c r="AQ44">
        <v>15.268883257315924</v>
      </c>
      <c r="AR44">
        <v>7.8304731013586952</v>
      </c>
      <c r="AS44">
        <v>9.4267985187243397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438.85019005447185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4.0099309702660406</v>
      </c>
      <c r="L45">
        <v>70.000912516240788</v>
      </c>
      <c r="M45">
        <v>27.190168407482151</v>
      </c>
      <c r="N45">
        <v>35.092835965894871</v>
      </c>
      <c r="O45">
        <v>0</v>
      </c>
      <c r="P45">
        <v>41.004030160320646</v>
      </c>
      <c r="Q45">
        <v>1.6385047058823528</v>
      </c>
      <c r="R45">
        <v>6.9110195081967225</v>
      </c>
      <c r="S45">
        <v>4.2908605947580645</v>
      </c>
      <c r="T45">
        <v>0</v>
      </c>
      <c r="U45">
        <v>51.202858375411161</v>
      </c>
      <c r="V45">
        <v>2.3195265164506478</v>
      </c>
      <c r="W45">
        <v>7.5716722578397215</v>
      </c>
      <c r="X45">
        <v>24.561038757305447</v>
      </c>
      <c r="Y45">
        <v>0</v>
      </c>
      <c r="Z45">
        <v>0</v>
      </c>
      <c r="AA45">
        <v>0</v>
      </c>
      <c r="AB45">
        <v>8.8647683961922539</v>
      </c>
      <c r="AC45">
        <v>5.7206917692725536</v>
      </c>
      <c r="AD45">
        <v>10.80073081206827</v>
      </c>
      <c r="AE45">
        <v>14.609595810768312</v>
      </c>
      <c r="AF45">
        <v>9.9075407062948884</v>
      </c>
      <c r="AG45">
        <v>11.867958468952446</v>
      </c>
      <c r="AH45">
        <v>45.200164934229761</v>
      </c>
      <c r="AI45">
        <v>0</v>
      </c>
      <c r="AJ45">
        <v>0</v>
      </c>
      <c r="AK45">
        <v>15.150512751526817</v>
      </c>
      <c r="AL45">
        <v>0</v>
      </c>
      <c r="AM45">
        <v>0</v>
      </c>
      <c r="AN45">
        <v>1.0316943992072942</v>
      </c>
      <c r="AO45">
        <v>2.7369999228000008</v>
      </c>
      <c r="AP45">
        <v>3.5586477334714171</v>
      </c>
      <c r="AQ45">
        <v>15.268883257315924</v>
      </c>
      <c r="AR45">
        <v>7.504203452717392</v>
      </c>
      <c r="AS45">
        <v>9.4267985187243397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437.44254966959016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4.0099309702660406</v>
      </c>
      <c r="L46">
        <v>70.000912516240788</v>
      </c>
      <c r="M46">
        <v>27.190168407482151</v>
      </c>
      <c r="N46">
        <v>35.092835965894871</v>
      </c>
      <c r="O46">
        <v>0</v>
      </c>
      <c r="P46">
        <v>41.004030160320646</v>
      </c>
      <c r="Q46">
        <v>1.6385047058823528</v>
      </c>
      <c r="R46">
        <v>6.9110195081967225</v>
      </c>
      <c r="S46">
        <v>4.2908605947580645</v>
      </c>
      <c r="T46">
        <v>0</v>
      </c>
      <c r="U46">
        <v>51.202858375411161</v>
      </c>
      <c r="V46">
        <v>2.3195265164506478</v>
      </c>
      <c r="W46">
        <v>7.5716722578397215</v>
      </c>
      <c r="X46">
        <v>24.561038757305447</v>
      </c>
      <c r="Y46">
        <v>0</v>
      </c>
      <c r="Z46">
        <v>0</v>
      </c>
      <c r="AA46">
        <v>0</v>
      </c>
      <c r="AB46">
        <v>8.8647683961922539</v>
      </c>
      <c r="AC46">
        <v>5.7206917692725536</v>
      </c>
      <c r="AD46">
        <v>10.80073081206827</v>
      </c>
      <c r="AE46">
        <v>14.609595810768312</v>
      </c>
      <c r="AF46">
        <v>9.9075407062948884</v>
      </c>
      <c r="AG46">
        <v>11.867958468952446</v>
      </c>
      <c r="AH46">
        <v>45.200164934229761</v>
      </c>
      <c r="AI46">
        <v>0</v>
      </c>
      <c r="AJ46">
        <v>0</v>
      </c>
      <c r="AK46">
        <v>15.150512751526817</v>
      </c>
      <c r="AL46">
        <v>0</v>
      </c>
      <c r="AM46">
        <v>0</v>
      </c>
      <c r="AN46">
        <v>1.0316943992072942</v>
      </c>
      <c r="AO46">
        <v>3.5798221680000006</v>
      </c>
      <c r="AP46">
        <v>3.5586477334714171</v>
      </c>
      <c r="AQ46">
        <v>15.268883257315924</v>
      </c>
      <c r="AR46">
        <v>7.504203452717392</v>
      </c>
      <c r="AS46">
        <v>9.4267985187243397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438.28537191479018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4.0099309702660406</v>
      </c>
      <c r="L47">
        <v>70.000912516240788</v>
      </c>
      <c r="M47">
        <v>27.190168407482151</v>
      </c>
      <c r="N47">
        <v>35.092835965894871</v>
      </c>
      <c r="O47">
        <v>0</v>
      </c>
      <c r="P47">
        <v>41.004030160320646</v>
      </c>
      <c r="Q47">
        <v>1.6385047058823528</v>
      </c>
      <c r="R47">
        <v>6.9110195081967225</v>
      </c>
      <c r="S47">
        <v>4.2908605947580645</v>
      </c>
      <c r="T47">
        <v>0</v>
      </c>
      <c r="U47">
        <v>51.202858375411161</v>
      </c>
      <c r="V47">
        <v>2.3195265164506478</v>
      </c>
      <c r="W47">
        <v>7.5716722578397215</v>
      </c>
      <c r="X47">
        <v>24.561038757305447</v>
      </c>
      <c r="Y47">
        <v>0</v>
      </c>
      <c r="Z47">
        <v>0</v>
      </c>
      <c r="AA47">
        <v>0</v>
      </c>
      <c r="AB47">
        <v>7.785236544843797</v>
      </c>
      <c r="AC47">
        <v>5.7206917692725536</v>
      </c>
      <c r="AD47">
        <v>10.80073081206827</v>
      </c>
      <c r="AE47">
        <v>14.609595810768312</v>
      </c>
      <c r="AF47">
        <v>9.9075407062948884</v>
      </c>
      <c r="AG47">
        <v>11.867958468952446</v>
      </c>
      <c r="AH47">
        <v>45.200164934229761</v>
      </c>
      <c r="AI47">
        <v>0</v>
      </c>
      <c r="AJ47">
        <v>0</v>
      </c>
      <c r="AK47">
        <v>15.150512751526817</v>
      </c>
      <c r="AL47">
        <v>0</v>
      </c>
      <c r="AM47">
        <v>0</v>
      </c>
      <c r="AN47">
        <v>1.0316943992072942</v>
      </c>
      <c r="AO47">
        <v>3.6580221132000008</v>
      </c>
      <c r="AP47">
        <v>3.5586477334714171</v>
      </c>
      <c r="AQ47">
        <v>15.268883257315924</v>
      </c>
      <c r="AR47">
        <v>7.504203452717392</v>
      </c>
      <c r="AS47">
        <v>9.4267985187243397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437.28404000864168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4.0099309702660406</v>
      </c>
      <c r="L48">
        <v>70.000912516240788</v>
      </c>
      <c r="M48">
        <v>27.190168407482151</v>
      </c>
      <c r="N48">
        <v>35.092835965894871</v>
      </c>
      <c r="O48">
        <v>0</v>
      </c>
      <c r="P48">
        <v>41.004030160320646</v>
      </c>
      <c r="Q48">
        <v>1.6385047058823528</v>
      </c>
      <c r="R48">
        <v>6.9110195081967225</v>
      </c>
      <c r="S48">
        <v>4.2908605947580645</v>
      </c>
      <c r="T48">
        <v>0</v>
      </c>
      <c r="U48">
        <v>51.202858375411161</v>
      </c>
      <c r="V48">
        <v>2.3195265164506478</v>
      </c>
      <c r="W48">
        <v>7.5716722578397215</v>
      </c>
      <c r="X48">
        <v>24.561038757305447</v>
      </c>
      <c r="Y48">
        <v>0</v>
      </c>
      <c r="Z48">
        <v>0</v>
      </c>
      <c r="AA48">
        <v>0</v>
      </c>
      <c r="AB48">
        <v>7.785236544843797</v>
      </c>
      <c r="AC48">
        <v>5.7206917692725536</v>
      </c>
      <c r="AD48">
        <v>10.80073081206827</v>
      </c>
      <c r="AE48">
        <v>14.609595810768312</v>
      </c>
      <c r="AF48">
        <v>9.9075407062948884</v>
      </c>
      <c r="AG48">
        <v>11.867958468952446</v>
      </c>
      <c r="AH48">
        <v>45.200164934229761</v>
      </c>
      <c r="AI48">
        <v>0</v>
      </c>
      <c r="AJ48">
        <v>0</v>
      </c>
      <c r="AK48">
        <v>15.150512751526817</v>
      </c>
      <c r="AL48">
        <v>0</v>
      </c>
      <c r="AM48">
        <v>0</v>
      </c>
      <c r="AN48">
        <v>1.0316943992072942</v>
      </c>
      <c r="AO48">
        <v>3.6580221132000008</v>
      </c>
      <c r="AP48">
        <v>3.5586477334714171</v>
      </c>
      <c r="AQ48">
        <v>15.268883257315924</v>
      </c>
      <c r="AR48">
        <v>7.504203452717392</v>
      </c>
      <c r="AS48">
        <v>9.4267985187243397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437.28404000864168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3.9500319181348527</v>
      </c>
      <c r="L49">
        <v>72.267499307958474</v>
      </c>
      <c r="M49">
        <v>27.188203974849561</v>
      </c>
      <c r="N49">
        <v>35.094339934707904</v>
      </c>
      <c r="O49">
        <v>0</v>
      </c>
      <c r="P49">
        <v>41.003659956760096</v>
      </c>
      <c r="Q49">
        <v>1.6391840196078433</v>
      </c>
      <c r="R49">
        <v>6.9610268852459019</v>
      </c>
      <c r="S49">
        <v>4.3005262730375415</v>
      </c>
      <c r="T49">
        <v>0</v>
      </c>
      <c r="U49">
        <v>51.202858375411161</v>
      </c>
      <c r="V49">
        <v>2.3213158452520517</v>
      </c>
      <c r="W49">
        <v>7.5710968309008555</v>
      </c>
      <c r="X49">
        <v>24.565055346303499</v>
      </c>
      <c r="Y49">
        <v>0</v>
      </c>
      <c r="Z49">
        <v>1.9272744204545456</v>
      </c>
      <c r="AA49">
        <v>0</v>
      </c>
      <c r="AB49">
        <v>7.785236544843797</v>
      </c>
      <c r="AC49">
        <v>5.7206917692725536</v>
      </c>
      <c r="AD49">
        <v>10.80073081206827</v>
      </c>
      <c r="AE49">
        <v>14.609595810768312</v>
      </c>
      <c r="AF49">
        <v>9.9075407062948884</v>
      </c>
      <c r="AG49">
        <v>11.867958468952446</v>
      </c>
      <c r="AH49">
        <v>45.200164934229761</v>
      </c>
      <c r="AI49">
        <v>0</v>
      </c>
      <c r="AJ49">
        <v>0</v>
      </c>
      <c r="AK49">
        <v>15.150512751526817</v>
      </c>
      <c r="AL49">
        <v>0</v>
      </c>
      <c r="AM49">
        <v>0</v>
      </c>
      <c r="AN49">
        <v>1.0316943992072942</v>
      </c>
      <c r="AO49">
        <v>3.5885110508000007</v>
      </c>
      <c r="AP49">
        <v>3.5586477334714171</v>
      </c>
      <c r="AQ49">
        <v>15.268883257315924</v>
      </c>
      <c r="AR49">
        <v>7.504203452717392</v>
      </c>
      <c r="AS49">
        <v>9.4267985187243397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441.41324329881735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3.9500319181348527</v>
      </c>
      <c r="L50">
        <v>72.267499307958474</v>
      </c>
      <c r="M50">
        <v>27.188203974849561</v>
      </c>
      <c r="N50">
        <v>35.094339934707904</v>
      </c>
      <c r="O50">
        <v>0</v>
      </c>
      <c r="P50">
        <v>41.003659956760096</v>
      </c>
      <c r="Q50">
        <v>1.6391840196078433</v>
      </c>
      <c r="R50">
        <v>6.9610268852459019</v>
      </c>
      <c r="S50">
        <v>4.3005262730375415</v>
      </c>
      <c r="T50">
        <v>0</v>
      </c>
      <c r="U50">
        <v>51.202858375411161</v>
      </c>
      <c r="V50">
        <v>2.3213158452520517</v>
      </c>
      <c r="W50">
        <v>7.5710968309008555</v>
      </c>
      <c r="X50">
        <v>24.565055346303499</v>
      </c>
      <c r="Y50">
        <v>0</v>
      </c>
      <c r="Z50">
        <v>1.9272744204545456</v>
      </c>
      <c r="AA50">
        <v>0</v>
      </c>
      <c r="AB50">
        <v>7.785236544843797</v>
      </c>
      <c r="AC50">
        <v>5.7206917692725536</v>
      </c>
      <c r="AD50">
        <v>10.80073081206827</v>
      </c>
      <c r="AE50">
        <v>14.609595810768312</v>
      </c>
      <c r="AF50">
        <v>9.9075407062948884</v>
      </c>
      <c r="AG50">
        <v>11.867958468952446</v>
      </c>
      <c r="AH50">
        <v>45.200164934229761</v>
      </c>
      <c r="AI50">
        <v>0</v>
      </c>
      <c r="AJ50">
        <v>0</v>
      </c>
      <c r="AK50">
        <v>15.150512751526817</v>
      </c>
      <c r="AL50">
        <v>0</v>
      </c>
      <c r="AM50">
        <v>0</v>
      </c>
      <c r="AN50">
        <v>1.0316943992072942</v>
      </c>
      <c r="AO50">
        <v>3.5885110508000007</v>
      </c>
      <c r="AP50">
        <v>3.5586477334714171</v>
      </c>
      <c r="AQ50">
        <v>15.268883257315924</v>
      </c>
      <c r="AR50">
        <v>7.504203452717392</v>
      </c>
      <c r="AS50">
        <v>9.4267985187243397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441.41324329881735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4.0199773009599093</v>
      </c>
      <c r="L51">
        <v>72.267499307958474</v>
      </c>
      <c r="M51">
        <v>27.188203974849561</v>
      </c>
      <c r="N51">
        <v>35.094016248331101</v>
      </c>
      <c r="O51">
        <v>0</v>
      </c>
      <c r="P51">
        <v>41.003659956760096</v>
      </c>
      <c r="Q51">
        <v>1.6391840196078433</v>
      </c>
      <c r="R51">
        <v>6.9610268852459019</v>
      </c>
      <c r="S51">
        <v>4.3005262730375415</v>
      </c>
      <c r="T51">
        <v>0</v>
      </c>
      <c r="U51">
        <v>51.202858375411161</v>
      </c>
      <c r="V51">
        <v>2.3213158452520517</v>
      </c>
      <c r="W51">
        <v>7.5710968309008555</v>
      </c>
      <c r="X51">
        <v>24.565055346303499</v>
      </c>
      <c r="Y51">
        <v>0</v>
      </c>
      <c r="Z51">
        <v>1.9272744204545456</v>
      </c>
      <c r="AA51">
        <v>0</v>
      </c>
      <c r="AB51">
        <v>7.0918147169538033</v>
      </c>
      <c r="AC51">
        <v>5.7206917692725536</v>
      </c>
      <c r="AD51">
        <v>10.80073081206827</v>
      </c>
      <c r="AE51">
        <v>14.609595810768312</v>
      </c>
      <c r="AF51">
        <v>9.9075407062948884</v>
      </c>
      <c r="AG51">
        <v>11.867958468952446</v>
      </c>
      <c r="AH51">
        <v>45.200164934229761</v>
      </c>
      <c r="AI51">
        <v>0</v>
      </c>
      <c r="AJ51">
        <v>0</v>
      </c>
      <c r="AK51">
        <v>15.150512751526817</v>
      </c>
      <c r="AL51">
        <v>0</v>
      </c>
      <c r="AM51">
        <v>0</v>
      </c>
      <c r="AN51">
        <v>1.0316943992072942</v>
      </c>
      <c r="AO51">
        <v>3.5885110508000007</v>
      </c>
      <c r="AP51">
        <v>3.5586477334714171</v>
      </c>
      <c r="AQ51">
        <v>15.268883257315924</v>
      </c>
      <c r="AR51">
        <v>7.504203452717392</v>
      </c>
      <c r="AS51">
        <v>9.4267985187243397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440.78944316737568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4.0199773009599093</v>
      </c>
      <c r="L52">
        <v>72.267499307958474</v>
      </c>
      <c r="M52">
        <v>27.188203974849561</v>
      </c>
      <c r="N52">
        <v>35.094016248331101</v>
      </c>
      <c r="O52">
        <v>0</v>
      </c>
      <c r="P52">
        <v>41.003659956760096</v>
      </c>
      <c r="Q52">
        <v>1.6391840196078433</v>
      </c>
      <c r="R52">
        <v>6.9610268852459019</v>
      </c>
      <c r="S52">
        <v>4.3005262730375415</v>
      </c>
      <c r="T52">
        <v>0</v>
      </c>
      <c r="U52">
        <v>51.202858375411161</v>
      </c>
      <c r="V52">
        <v>2.3213158452520517</v>
      </c>
      <c r="W52">
        <v>7.5710968309008555</v>
      </c>
      <c r="X52">
        <v>24.565055346303499</v>
      </c>
      <c r="Y52">
        <v>0</v>
      </c>
      <c r="Z52">
        <v>1.9272744204545456</v>
      </c>
      <c r="AA52">
        <v>0</v>
      </c>
      <c r="AB52">
        <v>7.0918147169538033</v>
      </c>
      <c r="AC52">
        <v>5.7206917692725536</v>
      </c>
      <c r="AD52">
        <v>10.80073081206827</v>
      </c>
      <c r="AE52">
        <v>14.609595810768312</v>
      </c>
      <c r="AF52">
        <v>9.9075407062948884</v>
      </c>
      <c r="AG52">
        <v>11.867958468952446</v>
      </c>
      <c r="AH52">
        <v>45.200164934229761</v>
      </c>
      <c r="AI52">
        <v>0</v>
      </c>
      <c r="AJ52">
        <v>0</v>
      </c>
      <c r="AK52">
        <v>15.150512751526817</v>
      </c>
      <c r="AL52">
        <v>0</v>
      </c>
      <c r="AM52">
        <v>0</v>
      </c>
      <c r="AN52">
        <v>1.0316943992072942</v>
      </c>
      <c r="AO52">
        <v>3.6145776992000007</v>
      </c>
      <c r="AP52">
        <v>3.5586477334714171</v>
      </c>
      <c r="AQ52">
        <v>15.268883257315924</v>
      </c>
      <c r="AR52">
        <v>7.504203452717392</v>
      </c>
      <c r="AS52">
        <v>9.4267985187243397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440.81550981577573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4.0199773009599093</v>
      </c>
      <c r="L53">
        <v>72.267499307958474</v>
      </c>
      <c r="M53">
        <v>27.188203974849561</v>
      </c>
      <c r="N53">
        <v>35.094016248331101</v>
      </c>
      <c r="O53">
        <v>0</v>
      </c>
      <c r="P53">
        <v>41.003659956760096</v>
      </c>
      <c r="Q53">
        <v>1.6391840196078433</v>
      </c>
      <c r="R53">
        <v>6.9610268852459019</v>
      </c>
      <c r="S53">
        <v>4.3005262730375415</v>
      </c>
      <c r="T53">
        <v>0</v>
      </c>
      <c r="U53">
        <v>51.202858375411161</v>
      </c>
      <c r="V53">
        <v>2.3213158452520517</v>
      </c>
      <c r="W53">
        <v>7.5710968309008555</v>
      </c>
      <c r="X53">
        <v>24.565055346303499</v>
      </c>
      <c r="Y53">
        <v>0</v>
      </c>
      <c r="Z53">
        <v>1.9272744204545456</v>
      </c>
      <c r="AA53">
        <v>0</v>
      </c>
      <c r="AB53">
        <v>7.0918147169538033</v>
      </c>
      <c r="AC53">
        <v>5.7206917692725536</v>
      </c>
      <c r="AD53">
        <v>10.80073081206827</v>
      </c>
      <c r="AE53">
        <v>14.609595810768312</v>
      </c>
      <c r="AF53">
        <v>9.9075407062948884</v>
      </c>
      <c r="AG53">
        <v>11.867958468952446</v>
      </c>
      <c r="AH53">
        <v>45.200164934229761</v>
      </c>
      <c r="AI53">
        <v>0</v>
      </c>
      <c r="AJ53">
        <v>0</v>
      </c>
      <c r="AK53">
        <v>15.150512751526817</v>
      </c>
      <c r="AL53">
        <v>0</v>
      </c>
      <c r="AM53">
        <v>0</v>
      </c>
      <c r="AN53">
        <v>1.0316943992072942</v>
      </c>
      <c r="AO53">
        <v>3.727533482400001</v>
      </c>
      <c r="AP53">
        <v>3.5586477334714171</v>
      </c>
      <c r="AQ53">
        <v>15.268883257315924</v>
      </c>
      <c r="AR53">
        <v>7.504203452717392</v>
      </c>
      <c r="AS53">
        <v>9.4267985187243397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440.92846559897572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4.0199773009599093</v>
      </c>
      <c r="L54">
        <v>72.267499307958474</v>
      </c>
      <c r="M54">
        <v>27.188203974849561</v>
      </c>
      <c r="N54">
        <v>35.094016248331101</v>
      </c>
      <c r="O54">
        <v>0</v>
      </c>
      <c r="P54">
        <v>41.003659956760096</v>
      </c>
      <c r="Q54">
        <v>1.6391840196078433</v>
      </c>
      <c r="R54">
        <v>6.9610268852459019</v>
      </c>
      <c r="S54">
        <v>4.3005262730375415</v>
      </c>
      <c r="T54">
        <v>0</v>
      </c>
      <c r="U54">
        <v>51.202858375411161</v>
      </c>
      <c r="V54">
        <v>2.3213158452520517</v>
      </c>
      <c r="W54">
        <v>7.5710968309008555</v>
      </c>
      <c r="X54">
        <v>24.565055346303499</v>
      </c>
      <c r="Y54">
        <v>0</v>
      </c>
      <c r="Z54">
        <v>1.9272744204545456</v>
      </c>
      <c r="AA54">
        <v>0</v>
      </c>
      <c r="AB54">
        <v>7.0918147169538033</v>
      </c>
      <c r="AC54">
        <v>5.7206917692725536</v>
      </c>
      <c r="AD54">
        <v>10.80073081206827</v>
      </c>
      <c r="AE54">
        <v>14.609595810768312</v>
      </c>
      <c r="AF54">
        <v>9.9075407062948884</v>
      </c>
      <c r="AG54">
        <v>11.867958468952446</v>
      </c>
      <c r="AH54">
        <v>45.200164934229761</v>
      </c>
      <c r="AI54">
        <v>0</v>
      </c>
      <c r="AJ54">
        <v>0</v>
      </c>
      <c r="AK54">
        <v>15.150512751526817</v>
      </c>
      <c r="AL54">
        <v>0</v>
      </c>
      <c r="AM54">
        <v>0</v>
      </c>
      <c r="AN54">
        <v>1.0316943992072942</v>
      </c>
      <c r="AO54">
        <v>3.727533482400001</v>
      </c>
      <c r="AP54">
        <v>3.5586477334714171</v>
      </c>
      <c r="AQ54">
        <v>15.268883257315924</v>
      </c>
      <c r="AR54">
        <v>7.504203452717392</v>
      </c>
      <c r="AS54">
        <v>9.4267985187243397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440.92846559897572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4.0199773009599093</v>
      </c>
      <c r="L55">
        <v>72.267499307958474</v>
      </c>
      <c r="M55">
        <v>12.380141300019446</v>
      </c>
      <c r="N55">
        <v>16.799741538461539</v>
      </c>
      <c r="O55">
        <v>0</v>
      </c>
      <c r="P55">
        <v>9.6302987605705574</v>
      </c>
      <c r="Q55">
        <v>1.6391840196078433</v>
      </c>
      <c r="R55">
        <v>6.9610268852459019</v>
      </c>
      <c r="S55">
        <v>4.3005262730375415</v>
      </c>
      <c r="T55">
        <v>0</v>
      </c>
      <c r="U55">
        <v>51.202858375411161</v>
      </c>
      <c r="V55">
        <v>2.3213158452520517</v>
      </c>
      <c r="W55">
        <v>7.2913106370597243</v>
      </c>
      <c r="X55">
        <v>23.659372703170032</v>
      </c>
      <c r="Y55">
        <v>0</v>
      </c>
      <c r="Z55">
        <v>1.9272744204545456</v>
      </c>
      <c r="AA55">
        <v>0</v>
      </c>
      <c r="AB55">
        <v>7.0918147169538033</v>
      </c>
      <c r="AC55">
        <v>5.7206917692725536</v>
      </c>
      <c r="AD55">
        <v>10.80073081206827</v>
      </c>
      <c r="AE55">
        <v>14.609595810768312</v>
      </c>
      <c r="AF55">
        <v>9.9075407062948884</v>
      </c>
      <c r="AG55">
        <v>11.867958468952446</v>
      </c>
      <c r="AH55">
        <v>45.200164934229761</v>
      </c>
      <c r="AI55">
        <v>0</v>
      </c>
      <c r="AJ55">
        <v>0</v>
      </c>
      <c r="AK55">
        <v>15.150512751526817</v>
      </c>
      <c r="AL55">
        <v>0</v>
      </c>
      <c r="AM55">
        <v>0</v>
      </c>
      <c r="AN55">
        <v>1.0316943992072942</v>
      </c>
      <c r="AO55">
        <v>3.727533482400001</v>
      </c>
      <c r="AP55">
        <v>3.5586477334714171</v>
      </c>
      <c r="AQ55">
        <v>15.268883257315924</v>
      </c>
      <c r="AR55">
        <v>7.504203452717392</v>
      </c>
      <c r="AS55">
        <v>9.4267985187243397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375.26729818111193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4.0199773009599093</v>
      </c>
      <c r="L56">
        <v>72.267499307958474</v>
      </c>
      <c r="M56">
        <v>12.380141300019446</v>
      </c>
      <c r="N56">
        <v>16.799741538461539</v>
      </c>
      <c r="O56">
        <v>0</v>
      </c>
      <c r="P56">
        <v>9.6302987605705574</v>
      </c>
      <c r="Q56">
        <v>1.6391840196078433</v>
      </c>
      <c r="R56">
        <v>6.9610268852459019</v>
      </c>
      <c r="S56">
        <v>4.3005262730375415</v>
      </c>
      <c r="T56">
        <v>0</v>
      </c>
      <c r="U56">
        <v>51.202858375411161</v>
      </c>
      <c r="V56">
        <v>2.3213158452520517</v>
      </c>
      <c r="W56">
        <v>7.2913106370597243</v>
      </c>
      <c r="X56">
        <v>23.659372703170032</v>
      </c>
      <c r="Y56">
        <v>0</v>
      </c>
      <c r="Z56">
        <v>1.9272744204545456</v>
      </c>
      <c r="AA56">
        <v>0</v>
      </c>
      <c r="AB56">
        <v>7.0918147169538033</v>
      </c>
      <c r="AC56">
        <v>5.7206917692725536</v>
      </c>
      <c r="AD56">
        <v>10.80073081206827</v>
      </c>
      <c r="AE56">
        <v>14.609595810768312</v>
      </c>
      <c r="AF56">
        <v>9.9075407062948884</v>
      </c>
      <c r="AG56">
        <v>11.867958468952446</v>
      </c>
      <c r="AH56">
        <v>45.200164934229761</v>
      </c>
      <c r="AI56">
        <v>0</v>
      </c>
      <c r="AJ56">
        <v>0</v>
      </c>
      <c r="AK56">
        <v>15.150512751526817</v>
      </c>
      <c r="AL56">
        <v>0</v>
      </c>
      <c r="AM56">
        <v>0</v>
      </c>
      <c r="AN56">
        <v>1.0316943992072942</v>
      </c>
      <c r="AO56">
        <v>3.727533482400001</v>
      </c>
      <c r="AP56">
        <v>3.5586477334714171</v>
      </c>
      <c r="AQ56">
        <v>15.268883257315924</v>
      </c>
      <c r="AR56">
        <v>7.504203452717392</v>
      </c>
      <c r="AS56">
        <v>9.4267985187243397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375.26729818111193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4.0199773009599093</v>
      </c>
      <c r="L57">
        <v>72.267499307958474</v>
      </c>
      <c r="M57">
        <v>12.969551211072666</v>
      </c>
      <c r="N57">
        <v>9.6314998346322795</v>
      </c>
      <c r="O57">
        <v>0</v>
      </c>
      <c r="P57">
        <v>9.6302987605705574</v>
      </c>
      <c r="Q57">
        <v>1.6391840196078433</v>
      </c>
      <c r="R57">
        <v>6.9610268852459019</v>
      </c>
      <c r="S57">
        <v>4.3005262730375415</v>
      </c>
      <c r="T57">
        <v>0</v>
      </c>
      <c r="U57">
        <v>51.202858375411161</v>
      </c>
      <c r="V57">
        <v>2.3213158452520517</v>
      </c>
      <c r="W57">
        <v>7.2913106370597243</v>
      </c>
      <c r="X57">
        <v>23.659372703170032</v>
      </c>
      <c r="Y57">
        <v>0</v>
      </c>
      <c r="Z57">
        <v>1.9272744204545456</v>
      </c>
      <c r="AA57">
        <v>0</v>
      </c>
      <c r="AB57">
        <v>7.0918147169538033</v>
      </c>
      <c r="AC57">
        <v>5.7206917692725536</v>
      </c>
      <c r="AD57">
        <v>10.80073081206827</v>
      </c>
      <c r="AE57">
        <v>14.609595810768312</v>
      </c>
      <c r="AF57">
        <v>9.9075407062948884</v>
      </c>
      <c r="AG57">
        <v>11.867958468952446</v>
      </c>
      <c r="AH57">
        <v>45.200164934229761</v>
      </c>
      <c r="AI57">
        <v>0</v>
      </c>
      <c r="AJ57">
        <v>0</v>
      </c>
      <c r="AK57">
        <v>15.150512751526817</v>
      </c>
      <c r="AL57">
        <v>0</v>
      </c>
      <c r="AM57">
        <v>0</v>
      </c>
      <c r="AN57">
        <v>1.0316943992072942</v>
      </c>
      <c r="AO57">
        <v>3.727533482400001</v>
      </c>
      <c r="AP57">
        <v>3.5586477334714171</v>
      </c>
      <c r="AQ57">
        <v>15.268883257315924</v>
      </c>
      <c r="AR57">
        <v>7.504203452717392</v>
      </c>
      <c r="AS57">
        <v>9.4267985187243397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368.68846638833588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4.0199773009599093</v>
      </c>
      <c r="L58">
        <v>72.267499307958474</v>
      </c>
      <c r="M58">
        <v>12.969551211072666</v>
      </c>
      <c r="N58">
        <v>9.6314998346322795</v>
      </c>
      <c r="O58">
        <v>0</v>
      </c>
      <c r="P58">
        <v>9.6320625652871943</v>
      </c>
      <c r="Q58">
        <v>1.6391840196078433</v>
      </c>
      <c r="R58">
        <v>6.9610268852459019</v>
      </c>
      <c r="S58">
        <v>4.3005262730375415</v>
      </c>
      <c r="T58">
        <v>0</v>
      </c>
      <c r="U58">
        <v>51.202858375411161</v>
      </c>
      <c r="V58">
        <v>2.3213158452520517</v>
      </c>
      <c r="W58">
        <v>7.2913106370597243</v>
      </c>
      <c r="X58">
        <v>23.659372703170032</v>
      </c>
      <c r="Y58">
        <v>0</v>
      </c>
      <c r="Z58">
        <v>1.9272744204545456</v>
      </c>
      <c r="AA58">
        <v>0</v>
      </c>
      <c r="AB58">
        <v>7.0918147169538033</v>
      </c>
      <c r="AC58">
        <v>5.7206917692725536</v>
      </c>
      <c r="AD58">
        <v>10.80073081206827</v>
      </c>
      <c r="AE58">
        <v>14.609595810768312</v>
      </c>
      <c r="AF58">
        <v>9.9075407062948884</v>
      </c>
      <c r="AG58">
        <v>11.867958468952446</v>
      </c>
      <c r="AH58">
        <v>45.200164934229761</v>
      </c>
      <c r="AI58">
        <v>0</v>
      </c>
      <c r="AJ58">
        <v>0</v>
      </c>
      <c r="AK58">
        <v>15.150512751526817</v>
      </c>
      <c r="AL58">
        <v>0</v>
      </c>
      <c r="AM58">
        <v>0</v>
      </c>
      <c r="AN58">
        <v>1.0316943992072942</v>
      </c>
      <c r="AO58">
        <v>3.727533482400001</v>
      </c>
      <c r="AP58">
        <v>3.5586477334714171</v>
      </c>
      <c r="AQ58">
        <v>15.268883257315924</v>
      </c>
      <c r="AR58">
        <v>7.504203452717392</v>
      </c>
      <c r="AS58">
        <v>9.4267985187243397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368.69023019305251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4.0199773009599093</v>
      </c>
      <c r="L59">
        <v>72.267499307958474</v>
      </c>
      <c r="M59">
        <v>27.188203974849561</v>
      </c>
      <c r="N59">
        <v>35.094339934707904</v>
      </c>
      <c r="O59">
        <v>0</v>
      </c>
      <c r="P59">
        <v>41.003579999999999</v>
      </c>
      <c r="Q59">
        <v>1.6391840196078433</v>
      </c>
      <c r="R59">
        <v>6.9610268852459019</v>
      </c>
      <c r="S59">
        <v>4.3005262730375415</v>
      </c>
      <c r="T59">
        <v>0</v>
      </c>
      <c r="U59">
        <v>51.202858375411161</v>
      </c>
      <c r="V59">
        <v>2.3213158452520517</v>
      </c>
      <c r="W59">
        <v>9.5051704715856999</v>
      </c>
      <c r="X59">
        <v>29.221921613663135</v>
      </c>
      <c r="Y59">
        <v>0</v>
      </c>
      <c r="Z59">
        <v>1.9272744204545456</v>
      </c>
      <c r="AA59">
        <v>0</v>
      </c>
      <c r="AB59">
        <v>7.0918147169538033</v>
      </c>
      <c r="AC59">
        <v>5.7206917692725536</v>
      </c>
      <c r="AD59">
        <v>10.80073081206827</v>
      </c>
      <c r="AE59">
        <v>14.609595810768312</v>
      </c>
      <c r="AF59">
        <v>9.9075407062948884</v>
      </c>
      <c r="AG59">
        <v>11.867958468952446</v>
      </c>
      <c r="AH59">
        <v>45.200164934229761</v>
      </c>
      <c r="AI59">
        <v>0</v>
      </c>
      <c r="AJ59">
        <v>0</v>
      </c>
      <c r="AK59">
        <v>15.150512751526817</v>
      </c>
      <c r="AL59">
        <v>0</v>
      </c>
      <c r="AM59">
        <v>0</v>
      </c>
      <c r="AN59">
        <v>1.0316943992072942</v>
      </c>
      <c r="AO59">
        <v>3.5624444024000006</v>
      </c>
      <c r="AP59">
        <v>3.5586477334714171</v>
      </c>
      <c r="AQ59">
        <v>15.268883257315924</v>
      </c>
      <c r="AR59">
        <v>7.504203452717392</v>
      </c>
      <c r="AS59">
        <v>9.4267985187243397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447.35456015663686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4.0199773009599093</v>
      </c>
      <c r="L60">
        <v>72.267499307958474</v>
      </c>
      <c r="M60">
        <v>27.181159997860735</v>
      </c>
      <c r="N60">
        <v>35.091538793589855</v>
      </c>
      <c r="O60">
        <v>0</v>
      </c>
      <c r="P60">
        <v>41.003579999999999</v>
      </c>
      <c r="Q60">
        <v>1.6391840196078433</v>
      </c>
      <c r="R60">
        <v>6.9610268852459019</v>
      </c>
      <c r="S60">
        <v>4.3005262730375415</v>
      </c>
      <c r="T60">
        <v>0</v>
      </c>
      <c r="U60">
        <v>51.202858375411161</v>
      </c>
      <c r="V60">
        <v>2.3213158452520517</v>
      </c>
      <c r="W60">
        <v>9.5051704715856999</v>
      </c>
      <c r="X60">
        <v>29.221921613663135</v>
      </c>
      <c r="Y60">
        <v>0</v>
      </c>
      <c r="Z60">
        <v>1.9272744204545456</v>
      </c>
      <c r="AA60">
        <v>0</v>
      </c>
      <c r="AB60">
        <v>7.0918147169538033</v>
      </c>
      <c r="AC60">
        <v>5.7206917692725536</v>
      </c>
      <c r="AD60">
        <v>10.80073081206827</v>
      </c>
      <c r="AE60">
        <v>14.609595810768312</v>
      </c>
      <c r="AF60">
        <v>9.9075407062948884</v>
      </c>
      <c r="AG60">
        <v>11.867958468952446</v>
      </c>
      <c r="AH60">
        <v>45.200164934229761</v>
      </c>
      <c r="AI60">
        <v>0</v>
      </c>
      <c r="AJ60">
        <v>0</v>
      </c>
      <c r="AK60">
        <v>15.150512751526817</v>
      </c>
      <c r="AL60">
        <v>0</v>
      </c>
      <c r="AM60">
        <v>0</v>
      </c>
      <c r="AN60">
        <v>1.0316943992072942</v>
      </c>
      <c r="AO60">
        <v>3.5624444024000006</v>
      </c>
      <c r="AP60">
        <v>3.5586477334714171</v>
      </c>
      <c r="AQ60">
        <v>15.268883257315924</v>
      </c>
      <c r="AR60">
        <v>7.504203452717392</v>
      </c>
      <c r="AS60">
        <v>9.4267985187243397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447.34471503853001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4.0199773009599093</v>
      </c>
      <c r="L61">
        <v>72.267499307958474</v>
      </c>
      <c r="M61">
        <v>27.181159997860735</v>
      </c>
      <c r="N61">
        <v>35.091538793589855</v>
      </c>
      <c r="O61">
        <v>0</v>
      </c>
      <c r="P61">
        <v>41.003579999999999</v>
      </c>
      <c r="Q61">
        <v>1.6391840196078433</v>
      </c>
      <c r="R61">
        <v>6.9610268852459019</v>
      </c>
      <c r="S61">
        <v>4.3005262730375415</v>
      </c>
      <c r="T61">
        <v>0</v>
      </c>
      <c r="U61">
        <v>51.202858375411161</v>
      </c>
      <c r="V61">
        <v>1.760998227432591</v>
      </c>
      <c r="W61">
        <v>9.035681493975904</v>
      </c>
      <c r="X61">
        <v>26.042258865692741</v>
      </c>
      <c r="Y61">
        <v>0</v>
      </c>
      <c r="Z61">
        <v>1.9272744204545456</v>
      </c>
      <c r="AA61">
        <v>3.2681557999999997</v>
      </c>
      <c r="AB61">
        <v>7.0918147169538033</v>
      </c>
      <c r="AC61">
        <v>5.7206917692725536</v>
      </c>
      <c r="AD61">
        <v>10.80073081206827</v>
      </c>
      <c r="AE61">
        <v>14.609595810768312</v>
      </c>
      <c r="AF61">
        <v>9.9075407062948884</v>
      </c>
      <c r="AG61">
        <v>11.867958468952446</v>
      </c>
      <c r="AH61">
        <v>45.200164934229761</v>
      </c>
      <c r="AI61">
        <v>0</v>
      </c>
      <c r="AJ61">
        <v>0</v>
      </c>
      <c r="AK61">
        <v>15.150512751526817</v>
      </c>
      <c r="AL61">
        <v>0</v>
      </c>
      <c r="AM61">
        <v>0</v>
      </c>
      <c r="AN61">
        <v>1.0316943992072942</v>
      </c>
      <c r="AO61">
        <v>2.7543776884000004</v>
      </c>
      <c r="AP61">
        <v>3.5586477334714171</v>
      </c>
      <c r="AQ61">
        <v>15.268883257315924</v>
      </c>
      <c r="AR61">
        <v>7.504203452717392</v>
      </c>
      <c r="AS61">
        <v>9.4267985187243397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445.59533478113036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4.1000169197483869</v>
      </c>
      <c r="L62">
        <v>72.267499307958474</v>
      </c>
      <c r="M62">
        <v>27.181159997860735</v>
      </c>
      <c r="N62">
        <v>35.091538793589855</v>
      </c>
      <c r="O62">
        <v>0</v>
      </c>
      <c r="P62">
        <v>41.003579999999999</v>
      </c>
      <c r="Q62">
        <v>1.6401374323995128</v>
      </c>
      <c r="R62">
        <v>6.7091114243191896</v>
      </c>
      <c r="S62">
        <v>4.2898144164989942</v>
      </c>
      <c r="T62">
        <v>0</v>
      </c>
      <c r="U62">
        <v>51.202858375411161</v>
      </c>
      <c r="V62">
        <v>2.3203203907637655</v>
      </c>
      <c r="W62">
        <v>9.5081756048675743</v>
      </c>
      <c r="X62">
        <v>29.219934037169256</v>
      </c>
      <c r="Y62">
        <v>0</v>
      </c>
      <c r="Z62">
        <v>1.9272744204545456</v>
      </c>
      <c r="AA62">
        <v>3.5015955000000001</v>
      </c>
      <c r="AB62">
        <v>7.0918147169538033</v>
      </c>
      <c r="AC62">
        <v>5.7206917692725536</v>
      </c>
      <c r="AD62">
        <v>10.80073081206827</v>
      </c>
      <c r="AE62">
        <v>14.609595810768312</v>
      </c>
      <c r="AF62">
        <v>9.9075407062948884</v>
      </c>
      <c r="AG62">
        <v>11.867958468952446</v>
      </c>
      <c r="AH62">
        <v>45.200164934229761</v>
      </c>
      <c r="AI62">
        <v>0</v>
      </c>
      <c r="AJ62">
        <v>0</v>
      </c>
      <c r="AK62">
        <v>15.150512751526817</v>
      </c>
      <c r="AL62">
        <v>0</v>
      </c>
      <c r="AM62">
        <v>0</v>
      </c>
      <c r="AN62">
        <v>1.0316943992072942</v>
      </c>
      <c r="AO62">
        <v>2.7543776884000004</v>
      </c>
      <c r="AP62">
        <v>3.5586477334714171</v>
      </c>
      <c r="AQ62">
        <v>15.268883257315924</v>
      </c>
      <c r="AR62">
        <v>7.504203452717392</v>
      </c>
      <c r="AS62">
        <v>9.4267985187243397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449.85663164094456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4.0199773009599093</v>
      </c>
      <c r="L63">
        <v>72.267499307958474</v>
      </c>
      <c r="M63">
        <v>27.181159997860735</v>
      </c>
      <c r="N63">
        <v>35.091538793589855</v>
      </c>
      <c r="O63">
        <v>0</v>
      </c>
      <c r="P63">
        <v>41.003579999999999</v>
      </c>
      <c r="Q63">
        <v>1.6391840196078433</v>
      </c>
      <c r="R63">
        <v>6.9610268852459019</v>
      </c>
      <c r="S63">
        <v>4.3104192401091401</v>
      </c>
      <c r="T63">
        <v>0</v>
      </c>
      <c r="U63">
        <v>51.202858375411161</v>
      </c>
      <c r="V63">
        <v>2.3203203907637655</v>
      </c>
      <c r="W63">
        <v>9.5081756048675743</v>
      </c>
      <c r="X63">
        <v>29.219934037169256</v>
      </c>
      <c r="Y63">
        <v>0</v>
      </c>
      <c r="Z63">
        <v>0</v>
      </c>
      <c r="AA63">
        <v>3.5015955000000001</v>
      </c>
      <c r="AB63">
        <v>7.0918147169538033</v>
      </c>
      <c r="AC63">
        <v>8.5896941790011052</v>
      </c>
      <c r="AD63">
        <v>10.80073081206827</v>
      </c>
      <c r="AE63">
        <v>14.609595810768312</v>
      </c>
      <c r="AF63">
        <v>9.9075407062948884</v>
      </c>
      <c r="AG63">
        <v>11.867958468952446</v>
      </c>
      <c r="AH63">
        <v>45.200164934229761</v>
      </c>
      <c r="AI63">
        <v>0</v>
      </c>
      <c r="AJ63">
        <v>0</v>
      </c>
      <c r="AK63">
        <v>15.150512751526817</v>
      </c>
      <c r="AL63">
        <v>0</v>
      </c>
      <c r="AM63">
        <v>0</v>
      </c>
      <c r="AN63">
        <v>1.0316943992072942</v>
      </c>
      <c r="AO63">
        <v>2.7543776884000004</v>
      </c>
      <c r="AP63">
        <v>3.5586477334714171</v>
      </c>
      <c r="AQ63">
        <v>15.268883257315924</v>
      </c>
      <c r="AR63">
        <v>7.504203452717392</v>
      </c>
      <c r="AS63">
        <v>9.4267985187243397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450.98988688317536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4.0199773009599093</v>
      </c>
      <c r="L64">
        <v>72.267499307958474</v>
      </c>
      <c r="M64">
        <v>27.181159997860735</v>
      </c>
      <c r="N64">
        <v>35.091538793589855</v>
      </c>
      <c r="O64">
        <v>0</v>
      </c>
      <c r="P64">
        <v>41.003579999999999</v>
      </c>
      <c r="Q64">
        <v>1.6391840196078433</v>
      </c>
      <c r="R64">
        <v>6.9610268852459019</v>
      </c>
      <c r="S64">
        <v>4.3104192401091401</v>
      </c>
      <c r="T64">
        <v>0</v>
      </c>
      <c r="U64">
        <v>51.202858375411161</v>
      </c>
      <c r="V64">
        <v>2.3203203907637655</v>
      </c>
      <c r="W64">
        <v>9.5081756048675743</v>
      </c>
      <c r="X64">
        <v>29.219934037169256</v>
      </c>
      <c r="Y64">
        <v>0</v>
      </c>
      <c r="Z64">
        <v>0</v>
      </c>
      <c r="AA64">
        <v>3.9684748999999995</v>
      </c>
      <c r="AB64">
        <v>7.0918147169538033</v>
      </c>
      <c r="AC64">
        <v>8.5896941790011052</v>
      </c>
      <c r="AD64">
        <v>10.80073081206827</v>
      </c>
      <c r="AE64">
        <v>14.609595810768312</v>
      </c>
      <c r="AF64">
        <v>9.9075407062948884</v>
      </c>
      <c r="AG64">
        <v>11.867958468952446</v>
      </c>
      <c r="AH64">
        <v>45.200164934229761</v>
      </c>
      <c r="AI64">
        <v>0</v>
      </c>
      <c r="AJ64">
        <v>0</v>
      </c>
      <c r="AK64">
        <v>15.150512751526817</v>
      </c>
      <c r="AL64">
        <v>0</v>
      </c>
      <c r="AM64">
        <v>0</v>
      </c>
      <c r="AN64">
        <v>1.0316943992072942</v>
      </c>
      <c r="AO64">
        <v>2.7543776884000004</v>
      </c>
      <c r="AP64">
        <v>3.5586477334714171</v>
      </c>
      <c r="AQ64">
        <v>15.268883257315924</v>
      </c>
      <c r="AR64">
        <v>7.504203452717392</v>
      </c>
      <c r="AS64">
        <v>9.4267985187243397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451.45676628317534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4.0199773009599093</v>
      </c>
      <c r="L65">
        <v>72.267499307958474</v>
      </c>
      <c r="M65">
        <v>27.181159997860735</v>
      </c>
      <c r="N65">
        <v>35.091538793589855</v>
      </c>
      <c r="O65">
        <v>0</v>
      </c>
      <c r="P65">
        <v>41.003579999999999</v>
      </c>
      <c r="Q65">
        <v>1.6391840196078433</v>
      </c>
      <c r="R65">
        <v>6.9610268852459019</v>
      </c>
      <c r="S65">
        <v>4.3104192401091401</v>
      </c>
      <c r="T65">
        <v>0</v>
      </c>
      <c r="U65">
        <v>51.359564727565918</v>
      </c>
      <c r="V65">
        <v>2.3203203907637655</v>
      </c>
      <c r="W65">
        <v>9.5081756048675743</v>
      </c>
      <c r="X65">
        <v>29.219934037169256</v>
      </c>
      <c r="Y65">
        <v>0</v>
      </c>
      <c r="Z65">
        <v>0</v>
      </c>
      <c r="AA65">
        <v>3.9684748999999995</v>
      </c>
      <c r="AB65">
        <v>7.0918147169538033</v>
      </c>
      <c r="AC65">
        <v>8.5896941790011052</v>
      </c>
      <c r="AD65">
        <v>10.80073081206827</v>
      </c>
      <c r="AE65">
        <v>14.609595810768312</v>
      </c>
      <c r="AF65">
        <v>9.9075407062948884</v>
      </c>
      <c r="AG65">
        <v>11.867958468952446</v>
      </c>
      <c r="AH65">
        <v>45.200164934229761</v>
      </c>
      <c r="AI65">
        <v>0</v>
      </c>
      <c r="AJ65">
        <v>0</v>
      </c>
      <c r="AK65">
        <v>15.150512751526817</v>
      </c>
      <c r="AL65">
        <v>0</v>
      </c>
      <c r="AM65">
        <v>0</v>
      </c>
      <c r="AN65">
        <v>1.0316943992072942</v>
      </c>
      <c r="AO65">
        <v>2.7196221572000003</v>
      </c>
      <c r="AP65">
        <v>3.5586477334714171</v>
      </c>
      <c r="AQ65">
        <v>15.268883257315924</v>
      </c>
      <c r="AR65">
        <v>7.504203452717392</v>
      </c>
      <c r="AS65">
        <v>9.4267985187243397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451.57871710413008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4.0199773009599093</v>
      </c>
      <c r="L66">
        <v>72.267499307958474</v>
      </c>
      <c r="M66">
        <v>27.181159997860735</v>
      </c>
      <c r="N66">
        <v>35.091538793589855</v>
      </c>
      <c r="O66">
        <v>0</v>
      </c>
      <c r="P66">
        <v>41.003579999999999</v>
      </c>
      <c r="Q66">
        <v>1.6391840196078433</v>
      </c>
      <c r="R66">
        <v>6.9610268852459019</v>
      </c>
      <c r="S66">
        <v>4.3104192401091401</v>
      </c>
      <c r="T66">
        <v>0</v>
      </c>
      <c r="U66">
        <v>51.359564727565918</v>
      </c>
      <c r="V66">
        <v>2.3203203907637655</v>
      </c>
      <c r="W66">
        <v>9.5081756048675743</v>
      </c>
      <c r="X66">
        <v>29.219934037169256</v>
      </c>
      <c r="Y66">
        <v>0</v>
      </c>
      <c r="Z66">
        <v>0</v>
      </c>
      <c r="AA66">
        <v>3.9684748999999995</v>
      </c>
      <c r="AB66">
        <v>7.0918147169538033</v>
      </c>
      <c r="AC66">
        <v>8.5896941790011052</v>
      </c>
      <c r="AD66">
        <v>10.80073081206827</v>
      </c>
      <c r="AE66">
        <v>14.609595810768312</v>
      </c>
      <c r="AF66">
        <v>9.9075407062948884</v>
      </c>
      <c r="AG66">
        <v>11.867958468952446</v>
      </c>
      <c r="AH66">
        <v>45.200164934229761</v>
      </c>
      <c r="AI66">
        <v>0</v>
      </c>
      <c r="AJ66">
        <v>0</v>
      </c>
      <c r="AK66">
        <v>15.150512751526817</v>
      </c>
      <c r="AL66">
        <v>0</v>
      </c>
      <c r="AM66">
        <v>0</v>
      </c>
      <c r="AN66">
        <v>1.0316943992072942</v>
      </c>
      <c r="AO66">
        <v>2.7196221572000003</v>
      </c>
      <c r="AP66">
        <v>3.5586477334714171</v>
      </c>
      <c r="AQ66">
        <v>15.268883257315924</v>
      </c>
      <c r="AR66">
        <v>7.504203452717392</v>
      </c>
      <c r="AS66">
        <v>9.4267985187243397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451.57871710413008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4.0199773009599093</v>
      </c>
      <c r="L67">
        <v>72.267499307958474</v>
      </c>
      <c r="M67">
        <v>27.181159997860735</v>
      </c>
      <c r="N67">
        <v>35.091538793589855</v>
      </c>
      <c r="O67">
        <v>0</v>
      </c>
      <c r="P67">
        <v>41.003579999999999</v>
      </c>
      <c r="Q67">
        <v>1.6391840196078433</v>
      </c>
      <c r="R67">
        <v>6.9610268852459019</v>
      </c>
      <c r="S67">
        <v>4.3104192401091401</v>
      </c>
      <c r="T67">
        <v>0</v>
      </c>
      <c r="U67">
        <v>51.359564727565918</v>
      </c>
      <c r="V67">
        <v>2.3203203907637655</v>
      </c>
      <c r="W67">
        <v>9.5081756048675743</v>
      </c>
      <c r="X67">
        <v>29.219934037169256</v>
      </c>
      <c r="Y67">
        <v>0</v>
      </c>
      <c r="Z67">
        <v>0</v>
      </c>
      <c r="AA67">
        <v>3.9684748999999995</v>
      </c>
      <c r="AB67">
        <v>7.0918147169538033</v>
      </c>
      <c r="AC67">
        <v>6.9626842364464236</v>
      </c>
      <c r="AD67">
        <v>10.80073081206827</v>
      </c>
      <c r="AE67">
        <v>14.609595810768312</v>
      </c>
      <c r="AF67">
        <v>9.9075407062948884</v>
      </c>
      <c r="AG67">
        <v>11.867958468952446</v>
      </c>
      <c r="AH67">
        <v>45.200164934229761</v>
      </c>
      <c r="AI67">
        <v>0</v>
      </c>
      <c r="AJ67">
        <v>0</v>
      </c>
      <c r="AK67">
        <v>15.150512751526817</v>
      </c>
      <c r="AL67">
        <v>0</v>
      </c>
      <c r="AM67">
        <v>0</v>
      </c>
      <c r="AN67">
        <v>1.0316943992072942</v>
      </c>
      <c r="AO67">
        <v>2.7196221572000003</v>
      </c>
      <c r="AP67">
        <v>3.5586477334714171</v>
      </c>
      <c r="AQ67">
        <v>15.268883257315924</v>
      </c>
      <c r="AR67">
        <v>7.504203452717392</v>
      </c>
      <c r="AS67">
        <v>9.4267985187243397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449.95170716157537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4.0199773009599093</v>
      </c>
      <c r="L68">
        <v>72.267499307958474</v>
      </c>
      <c r="M68">
        <v>27.181159997860735</v>
      </c>
      <c r="N68">
        <v>35.091538793589855</v>
      </c>
      <c r="O68">
        <v>0</v>
      </c>
      <c r="P68">
        <v>41.003579999999999</v>
      </c>
      <c r="Q68">
        <v>1.6391840196078433</v>
      </c>
      <c r="R68">
        <v>6.9610268852459019</v>
      </c>
      <c r="S68">
        <v>4.3104192401091401</v>
      </c>
      <c r="T68">
        <v>0</v>
      </c>
      <c r="U68">
        <v>51.359564727565918</v>
      </c>
      <c r="V68">
        <v>2.3203203907637655</v>
      </c>
      <c r="W68">
        <v>9.5081756048675743</v>
      </c>
      <c r="X68">
        <v>29.219934037169256</v>
      </c>
      <c r="Y68">
        <v>0</v>
      </c>
      <c r="Z68">
        <v>0</v>
      </c>
      <c r="AA68">
        <v>3.9684748999999995</v>
      </c>
      <c r="AB68">
        <v>7.0918147169538033</v>
      </c>
      <c r="AC68">
        <v>6.9626842364464236</v>
      </c>
      <c r="AD68">
        <v>10.80073081206827</v>
      </c>
      <c r="AE68">
        <v>14.609595810768312</v>
      </c>
      <c r="AF68">
        <v>9.9075407062948884</v>
      </c>
      <c r="AG68">
        <v>11.867958468952446</v>
      </c>
      <c r="AH68">
        <v>45.200164934229761</v>
      </c>
      <c r="AI68">
        <v>0</v>
      </c>
      <c r="AJ68">
        <v>0</v>
      </c>
      <c r="AK68">
        <v>15.150512751526817</v>
      </c>
      <c r="AL68">
        <v>0</v>
      </c>
      <c r="AM68">
        <v>0</v>
      </c>
      <c r="AN68">
        <v>1.0316943992072942</v>
      </c>
      <c r="AO68">
        <v>2.7196221572000003</v>
      </c>
      <c r="AP68">
        <v>3.5586477334714171</v>
      </c>
      <c r="AQ68">
        <v>15.268883257315924</v>
      </c>
      <c r="AR68">
        <v>7.504203452717392</v>
      </c>
      <c r="AS68">
        <v>9.4267985187243397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449.95170716157537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4.0199773009599093</v>
      </c>
      <c r="L69">
        <v>72.267499307958474</v>
      </c>
      <c r="M69">
        <v>27.188203974849561</v>
      </c>
      <c r="N69">
        <v>35.094339934707904</v>
      </c>
      <c r="O69">
        <v>0</v>
      </c>
      <c r="P69">
        <v>41.003659956760096</v>
      </c>
      <c r="Q69">
        <v>1.6391840196078433</v>
      </c>
      <c r="R69">
        <v>6.9610268852459019</v>
      </c>
      <c r="S69">
        <v>4.3005262730375415</v>
      </c>
      <c r="T69">
        <v>0</v>
      </c>
      <c r="U69">
        <v>51.359564727565918</v>
      </c>
      <c r="V69">
        <v>2.3213158452520517</v>
      </c>
      <c r="W69">
        <v>9.5051704715856999</v>
      </c>
      <c r="X69">
        <v>29.221921613663135</v>
      </c>
      <c r="Y69">
        <v>0</v>
      </c>
      <c r="Z69">
        <v>0</v>
      </c>
      <c r="AA69">
        <v>3.9684748999999995</v>
      </c>
      <c r="AB69">
        <v>7.785236544843797</v>
      </c>
      <c r="AC69">
        <v>6.9626842364464236</v>
      </c>
      <c r="AD69">
        <v>10.80073081206827</v>
      </c>
      <c r="AE69">
        <v>14.609595810768312</v>
      </c>
      <c r="AF69">
        <v>9.9075407062948884</v>
      </c>
      <c r="AG69">
        <v>11.867958468952446</v>
      </c>
      <c r="AH69">
        <v>45.200164934229761</v>
      </c>
      <c r="AI69">
        <v>0</v>
      </c>
      <c r="AJ69">
        <v>0</v>
      </c>
      <c r="AK69">
        <v>15.150512751526817</v>
      </c>
      <c r="AL69">
        <v>0</v>
      </c>
      <c r="AM69">
        <v>1.5365600023206727</v>
      </c>
      <c r="AN69">
        <v>1.0316943992072942</v>
      </c>
      <c r="AO69">
        <v>2.7196221572000003</v>
      </c>
      <c r="AP69">
        <v>3.5586477334714171</v>
      </c>
      <c r="AQ69">
        <v>15.268883257315924</v>
      </c>
      <c r="AR69">
        <v>7.504203452717392</v>
      </c>
      <c r="AS69">
        <v>9.4267985187243397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452.18169899728173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4.0199773009599093</v>
      </c>
      <c r="L70">
        <v>72.267499307958474</v>
      </c>
      <c r="M70">
        <v>27.188203974849561</v>
      </c>
      <c r="N70">
        <v>35.094339934707904</v>
      </c>
      <c r="O70">
        <v>0</v>
      </c>
      <c r="P70">
        <v>41.003659956760096</v>
      </c>
      <c r="Q70">
        <v>1.6391840196078433</v>
      </c>
      <c r="R70">
        <v>6.9610268852459019</v>
      </c>
      <c r="S70">
        <v>4.3005262730375415</v>
      </c>
      <c r="T70">
        <v>0</v>
      </c>
      <c r="U70">
        <v>51.359564727565918</v>
      </c>
      <c r="V70">
        <v>2.3213158452520517</v>
      </c>
      <c r="W70">
        <v>9.5051704715856999</v>
      </c>
      <c r="X70">
        <v>29.221921613663135</v>
      </c>
      <c r="Y70">
        <v>0</v>
      </c>
      <c r="Z70">
        <v>0</v>
      </c>
      <c r="AA70">
        <v>3.9684748999999995</v>
      </c>
      <c r="AB70">
        <v>8.8647683961922539</v>
      </c>
      <c r="AC70">
        <v>6.9626842364464236</v>
      </c>
      <c r="AD70">
        <v>10.80073081206827</v>
      </c>
      <c r="AE70">
        <v>14.609595810768312</v>
      </c>
      <c r="AF70">
        <v>9.9075407062948884</v>
      </c>
      <c r="AG70">
        <v>11.867958468952446</v>
      </c>
      <c r="AH70">
        <v>45.200164934229761</v>
      </c>
      <c r="AI70">
        <v>0</v>
      </c>
      <c r="AJ70">
        <v>0</v>
      </c>
      <c r="AK70">
        <v>15.150512751526817</v>
      </c>
      <c r="AL70">
        <v>0</v>
      </c>
      <c r="AM70">
        <v>3.073119746718739</v>
      </c>
      <c r="AN70">
        <v>1.0316943992072942</v>
      </c>
      <c r="AO70">
        <v>2.7196221572000003</v>
      </c>
      <c r="AP70">
        <v>3.5586477334714171</v>
      </c>
      <c r="AQ70">
        <v>15.268883257315924</v>
      </c>
      <c r="AR70">
        <v>7.504203452717392</v>
      </c>
      <c r="AS70">
        <v>9.4267985187243397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454.79779059302825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9.0298107034333821</v>
      </c>
      <c r="L71">
        <v>72.267499307958474</v>
      </c>
      <c r="M71">
        <v>27.188203974849561</v>
      </c>
      <c r="N71">
        <v>35.094339934707904</v>
      </c>
      <c r="O71">
        <v>0</v>
      </c>
      <c r="P71">
        <v>41.003659956760096</v>
      </c>
      <c r="Q71">
        <v>3.1202188105263162</v>
      </c>
      <c r="R71">
        <v>12.529559056431825</v>
      </c>
      <c r="S71">
        <v>7.3081384498820743</v>
      </c>
      <c r="T71">
        <v>0</v>
      </c>
      <c r="U71">
        <v>51.559324897179579</v>
      </c>
      <c r="V71">
        <v>4.2294154561085975</v>
      </c>
      <c r="W71">
        <v>9.5114291777956552</v>
      </c>
      <c r="X71">
        <v>29.221921613663135</v>
      </c>
      <c r="Y71">
        <v>0</v>
      </c>
      <c r="Z71">
        <v>0</v>
      </c>
      <c r="AA71">
        <v>3.9684748999999995</v>
      </c>
      <c r="AB71">
        <v>8.8647683961922539</v>
      </c>
      <c r="AC71">
        <v>6.9626842364464236</v>
      </c>
      <c r="AD71">
        <v>10.80073081206827</v>
      </c>
      <c r="AE71">
        <v>14.609595810768312</v>
      </c>
      <c r="AF71">
        <v>9.9075407062948884</v>
      </c>
      <c r="AG71">
        <v>11.867958468952446</v>
      </c>
      <c r="AH71">
        <v>45.200164934229761</v>
      </c>
      <c r="AI71">
        <v>0</v>
      </c>
      <c r="AJ71">
        <v>0</v>
      </c>
      <c r="AK71">
        <v>15.150512751526817</v>
      </c>
      <c r="AL71">
        <v>0</v>
      </c>
      <c r="AM71">
        <v>3.073119746718739</v>
      </c>
      <c r="AN71">
        <v>1.0316943992072942</v>
      </c>
      <c r="AO71">
        <v>2.7196221572000003</v>
      </c>
      <c r="AP71">
        <v>3.5586477334714171</v>
      </c>
      <c r="AQ71">
        <v>15.268883257315924</v>
      </c>
      <c r="AR71">
        <v>7.504203452717392</v>
      </c>
      <c r="AS71">
        <v>9.4267985187243397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471.97892162113078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9.0298107034333821</v>
      </c>
      <c r="L72">
        <v>72.267499307958474</v>
      </c>
      <c r="M72">
        <v>27.188203974849561</v>
      </c>
      <c r="N72">
        <v>35.094339934707904</v>
      </c>
      <c r="O72">
        <v>0</v>
      </c>
      <c r="P72">
        <v>41.003659956760096</v>
      </c>
      <c r="Q72">
        <v>3.1202188105263162</v>
      </c>
      <c r="R72">
        <v>12.529559056431825</v>
      </c>
      <c r="S72">
        <v>7.802583049723756</v>
      </c>
      <c r="T72">
        <v>0</v>
      </c>
      <c r="U72">
        <v>51.569634590415561</v>
      </c>
      <c r="V72">
        <v>4.2294154561085975</v>
      </c>
      <c r="W72">
        <v>9.5114291777956552</v>
      </c>
      <c r="X72">
        <v>29.221921613663135</v>
      </c>
      <c r="Y72">
        <v>0</v>
      </c>
      <c r="Z72">
        <v>0</v>
      </c>
      <c r="AA72">
        <v>3.9684748999999995</v>
      </c>
      <c r="AB72">
        <v>8.8647683961922539</v>
      </c>
      <c r="AC72">
        <v>6.9626842364464236</v>
      </c>
      <c r="AD72">
        <v>10.80073081206827</v>
      </c>
      <c r="AE72">
        <v>14.609595810768312</v>
      </c>
      <c r="AF72">
        <v>9.9075407062948884</v>
      </c>
      <c r="AG72">
        <v>11.867958468952446</v>
      </c>
      <c r="AH72">
        <v>45.200164934229761</v>
      </c>
      <c r="AI72">
        <v>1.0535419854012493</v>
      </c>
      <c r="AJ72">
        <v>0</v>
      </c>
      <c r="AK72">
        <v>15.150512751526817</v>
      </c>
      <c r="AL72">
        <v>0</v>
      </c>
      <c r="AM72">
        <v>3.073119746718739</v>
      </c>
      <c r="AN72">
        <v>1.0316943992072942</v>
      </c>
      <c r="AO72">
        <v>2.7196221572000003</v>
      </c>
      <c r="AP72">
        <v>3.5586477334714171</v>
      </c>
      <c r="AQ72">
        <v>15.268883257315924</v>
      </c>
      <c r="AR72">
        <v>7.504203452717392</v>
      </c>
      <c r="AS72">
        <v>9.4267985187243397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473.53721789960969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9.0298107034333821</v>
      </c>
      <c r="L73">
        <v>72.267499307958474</v>
      </c>
      <c r="M73">
        <v>27.188203974849561</v>
      </c>
      <c r="N73">
        <v>35.094339934707904</v>
      </c>
      <c r="O73">
        <v>0</v>
      </c>
      <c r="P73">
        <v>41.003659956760096</v>
      </c>
      <c r="Q73">
        <v>3.1202188105263162</v>
      </c>
      <c r="R73">
        <v>12.529559056431825</v>
      </c>
      <c r="S73">
        <v>7.802583049723756</v>
      </c>
      <c r="T73">
        <v>0</v>
      </c>
      <c r="U73">
        <v>51.569634590415561</v>
      </c>
      <c r="V73">
        <v>4.2294154561085975</v>
      </c>
      <c r="W73">
        <v>9.5114291777956552</v>
      </c>
      <c r="X73">
        <v>29.221921613663135</v>
      </c>
      <c r="Y73">
        <v>0</v>
      </c>
      <c r="Z73">
        <v>1.9272744204545456</v>
      </c>
      <c r="AA73">
        <v>3.9684748999999995</v>
      </c>
      <c r="AB73">
        <v>8.8647683961922539</v>
      </c>
      <c r="AC73">
        <v>6.9626842364464236</v>
      </c>
      <c r="AD73">
        <v>10.80073081206827</v>
      </c>
      <c r="AE73">
        <v>14.609595810768312</v>
      </c>
      <c r="AF73">
        <v>9.9075407062948884</v>
      </c>
      <c r="AG73">
        <v>11.867958468952446</v>
      </c>
      <c r="AH73">
        <v>45.200164934229761</v>
      </c>
      <c r="AI73">
        <v>1.0535419854012493</v>
      </c>
      <c r="AJ73">
        <v>0</v>
      </c>
      <c r="AK73">
        <v>15.150512751526817</v>
      </c>
      <c r="AL73">
        <v>0</v>
      </c>
      <c r="AM73">
        <v>3.073119746718739</v>
      </c>
      <c r="AN73">
        <v>1.0316943992072942</v>
      </c>
      <c r="AO73">
        <v>2.6371647484000005</v>
      </c>
      <c r="AP73">
        <v>3.5586477334714171</v>
      </c>
      <c r="AQ73">
        <v>15.268883257315924</v>
      </c>
      <c r="AR73">
        <v>7.504203452717392</v>
      </c>
      <c r="AS73">
        <v>9.4267985187243397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475.38203491126421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9.0298107034333821</v>
      </c>
      <c r="L74">
        <v>72.267499307958474</v>
      </c>
      <c r="M74">
        <v>27.188203974849561</v>
      </c>
      <c r="N74">
        <v>35.094339934707904</v>
      </c>
      <c r="O74">
        <v>0</v>
      </c>
      <c r="P74">
        <v>41.003659956760096</v>
      </c>
      <c r="Q74">
        <v>3.1202188105263162</v>
      </c>
      <c r="R74">
        <v>12.529559056431825</v>
      </c>
      <c r="S74">
        <v>7.802583049723756</v>
      </c>
      <c r="T74">
        <v>0</v>
      </c>
      <c r="U74">
        <v>51.569634590415561</v>
      </c>
      <c r="V74">
        <v>4.2294154561085975</v>
      </c>
      <c r="W74">
        <v>9.5114291777956552</v>
      </c>
      <c r="X74">
        <v>29.221921613663135</v>
      </c>
      <c r="Y74">
        <v>0</v>
      </c>
      <c r="Z74">
        <v>1.9272744204545456</v>
      </c>
      <c r="AA74">
        <v>3.9684748999999995</v>
      </c>
      <c r="AB74">
        <v>8.8647683961922539</v>
      </c>
      <c r="AC74">
        <v>6.9626842364464236</v>
      </c>
      <c r="AD74">
        <v>10.80073081206827</v>
      </c>
      <c r="AE74">
        <v>14.609595810768312</v>
      </c>
      <c r="AF74">
        <v>9.9075407062948884</v>
      </c>
      <c r="AG74">
        <v>11.867958468952446</v>
      </c>
      <c r="AH74">
        <v>45.200164934229761</v>
      </c>
      <c r="AI74">
        <v>1.5050598328556435</v>
      </c>
      <c r="AJ74">
        <v>0</v>
      </c>
      <c r="AK74">
        <v>15.150512751526817</v>
      </c>
      <c r="AL74">
        <v>0</v>
      </c>
      <c r="AM74">
        <v>3.073119746718739</v>
      </c>
      <c r="AN74">
        <v>1.0316943992072942</v>
      </c>
      <c r="AO74">
        <v>2.5902445972000003</v>
      </c>
      <c r="AP74">
        <v>3.5586477334714171</v>
      </c>
      <c r="AQ74">
        <v>15.268883257315924</v>
      </c>
      <c r="AR74">
        <v>7.504203452717392</v>
      </c>
      <c r="AS74">
        <v>9.4267985187243397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475.78663260751864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9.029680685979443</v>
      </c>
      <c r="L75">
        <v>72.267499307958474</v>
      </c>
      <c r="M75">
        <v>27.181159997860735</v>
      </c>
      <c r="N75">
        <v>35.091538793589855</v>
      </c>
      <c r="O75">
        <v>0</v>
      </c>
      <c r="P75">
        <v>39.226749783644046</v>
      </c>
      <c r="Q75">
        <v>3.1202188105263162</v>
      </c>
      <c r="R75">
        <v>12.529559056431825</v>
      </c>
      <c r="S75">
        <v>7.802583049723756</v>
      </c>
      <c r="T75">
        <v>0</v>
      </c>
      <c r="U75">
        <v>51.569634590415561</v>
      </c>
      <c r="V75">
        <v>4.2297872844827582</v>
      </c>
      <c r="W75">
        <v>9.5098333678605993</v>
      </c>
      <c r="X75">
        <v>29.219934037169256</v>
      </c>
      <c r="Y75">
        <v>0</v>
      </c>
      <c r="Z75">
        <v>1.9272744204545456</v>
      </c>
      <c r="AA75">
        <v>5.3691130999999999</v>
      </c>
      <c r="AB75">
        <v>8.8647683961922539</v>
      </c>
      <c r="AC75">
        <v>6.9626842364464236</v>
      </c>
      <c r="AD75">
        <v>10.80073081206827</v>
      </c>
      <c r="AE75">
        <v>14.609595810768312</v>
      </c>
      <c r="AF75">
        <v>9.9075407062948884</v>
      </c>
      <c r="AG75">
        <v>11.867958468952446</v>
      </c>
      <c r="AH75">
        <v>45.200164934229761</v>
      </c>
      <c r="AI75">
        <v>2.6338549635031234</v>
      </c>
      <c r="AJ75">
        <v>0</v>
      </c>
      <c r="AK75">
        <v>15.150512751526817</v>
      </c>
      <c r="AL75">
        <v>0</v>
      </c>
      <c r="AM75">
        <v>3.073119746718739</v>
      </c>
      <c r="AN75">
        <v>1.0316943992072942</v>
      </c>
      <c r="AO75">
        <v>2.5434115772000006</v>
      </c>
      <c r="AP75">
        <v>3.5586477334714171</v>
      </c>
      <c r="AQ75">
        <v>15.268883257315924</v>
      </c>
      <c r="AR75">
        <v>7.504203452717392</v>
      </c>
      <c r="AS75">
        <v>9.4267985187243397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476.47913605143447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9.029680685979443</v>
      </c>
      <c r="L76">
        <v>72.267499307958474</v>
      </c>
      <c r="M76">
        <v>27.181159997860735</v>
      </c>
      <c r="N76">
        <v>35.091538793589855</v>
      </c>
      <c r="O76">
        <v>0</v>
      </c>
      <c r="P76">
        <v>39.226749783644046</v>
      </c>
      <c r="Q76">
        <v>3.1202188105263162</v>
      </c>
      <c r="R76">
        <v>12.529559056431825</v>
      </c>
      <c r="S76">
        <v>7.802583049723756</v>
      </c>
      <c r="T76">
        <v>0</v>
      </c>
      <c r="U76">
        <v>51.569634590415561</v>
      </c>
      <c r="V76">
        <v>4.2297872844827582</v>
      </c>
      <c r="W76">
        <v>9.5098333678605993</v>
      </c>
      <c r="X76">
        <v>29.219934037169256</v>
      </c>
      <c r="Y76">
        <v>0</v>
      </c>
      <c r="Z76">
        <v>1.9272744204545456</v>
      </c>
      <c r="AA76">
        <v>7.8902619827004221</v>
      </c>
      <c r="AB76">
        <v>8.8647683961922539</v>
      </c>
      <c r="AC76">
        <v>8.5896941790011052</v>
      </c>
      <c r="AD76">
        <v>10.80073081206827</v>
      </c>
      <c r="AE76">
        <v>14.609595810768312</v>
      </c>
      <c r="AF76">
        <v>9.9075407062948884</v>
      </c>
      <c r="AG76">
        <v>11.867958468952446</v>
      </c>
      <c r="AH76">
        <v>45.200164934229761</v>
      </c>
      <c r="AI76">
        <v>19.330989580710302</v>
      </c>
      <c r="AJ76">
        <v>0</v>
      </c>
      <c r="AK76">
        <v>15.150512751526817</v>
      </c>
      <c r="AL76">
        <v>0</v>
      </c>
      <c r="AM76">
        <v>3.073119746718739</v>
      </c>
      <c r="AN76">
        <v>1.0316943992072942</v>
      </c>
      <c r="AO76">
        <v>2.4754645812000007</v>
      </c>
      <c r="AP76">
        <v>3.5586477334714171</v>
      </c>
      <c r="AQ76">
        <v>15.268883257315924</v>
      </c>
      <c r="AR76">
        <v>7.504203452717392</v>
      </c>
      <c r="AS76">
        <v>9.4267985187243397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497.2564824978968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9.0299337173158492</v>
      </c>
      <c r="L77">
        <v>115.89520384174935</v>
      </c>
      <c r="M77">
        <v>27.181159997860735</v>
      </c>
      <c r="N77">
        <v>35.091538793589855</v>
      </c>
      <c r="O77">
        <v>0</v>
      </c>
      <c r="P77">
        <v>39.226749783644046</v>
      </c>
      <c r="Q77">
        <v>3.1191268000000001</v>
      </c>
      <c r="R77">
        <v>12.527755166952348</v>
      </c>
      <c r="S77">
        <v>7.8018136145221568</v>
      </c>
      <c r="T77">
        <v>0</v>
      </c>
      <c r="U77">
        <v>51.569634590415561</v>
      </c>
      <c r="V77">
        <v>4.2297872844827582</v>
      </c>
      <c r="W77">
        <v>9.5098333678605993</v>
      </c>
      <c r="X77">
        <v>29.219934037169256</v>
      </c>
      <c r="Y77">
        <v>0</v>
      </c>
      <c r="Z77">
        <v>1.9272744204545456</v>
      </c>
      <c r="AA77">
        <v>8.3029832569620243</v>
      </c>
      <c r="AB77">
        <v>7.8797939077667145</v>
      </c>
      <c r="AC77">
        <v>8.5896941790011052</v>
      </c>
      <c r="AD77">
        <v>10.80073081206827</v>
      </c>
      <c r="AE77">
        <v>14.609595810768312</v>
      </c>
      <c r="AF77">
        <v>9.9075407062948884</v>
      </c>
      <c r="AG77">
        <v>11.867958468952446</v>
      </c>
      <c r="AH77">
        <v>45.200164934229761</v>
      </c>
      <c r="AI77">
        <v>19.330989580710302</v>
      </c>
      <c r="AJ77">
        <v>0</v>
      </c>
      <c r="AK77">
        <v>15.150512751526817</v>
      </c>
      <c r="AL77">
        <v>0</v>
      </c>
      <c r="AM77">
        <v>3.073119746718739</v>
      </c>
      <c r="AN77">
        <v>1.0501178288599728</v>
      </c>
      <c r="AO77">
        <v>2.4489631972000008</v>
      </c>
      <c r="AP77">
        <v>3.5586477334714171</v>
      </c>
      <c r="AQ77">
        <v>15.268883257315924</v>
      </c>
      <c r="AR77">
        <v>10.766900552717392</v>
      </c>
      <c r="AS77">
        <v>9.4267985187243397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543.56314065930553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9.0199219214946851</v>
      </c>
      <c r="L78">
        <v>207.48910449528134</v>
      </c>
      <c r="M78">
        <v>27.181159997860735</v>
      </c>
      <c r="N78">
        <v>35.091538793589855</v>
      </c>
      <c r="O78">
        <v>0</v>
      </c>
      <c r="P78">
        <v>39.226749783644046</v>
      </c>
      <c r="Q78">
        <v>3.1191268000000001</v>
      </c>
      <c r="R78">
        <v>12.190011839056538</v>
      </c>
      <c r="S78">
        <v>7.8018136145221568</v>
      </c>
      <c r="T78">
        <v>0</v>
      </c>
      <c r="U78">
        <v>51.569634590415561</v>
      </c>
      <c r="V78">
        <v>4.2297872844827582</v>
      </c>
      <c r="W78">
        <v>9.5098333678605993</v>
      </c>
      <c r="X78">
        <v>29.219934037169256</v>
      </c>
      <c r="Y78">
        <v>0</v>
      </c>
      <c r="Z78">
        <v>5.8110832840909099</v>
      </c>
      <c r="AA78">
        <v>12.45447473206751</v>
      </c>
      <c r="AB78">
        <v>11.677854817265695</v>
      </c>
      <c r="AC78">
        <v>8.5896941790011052</v>
      </c>
      <c r="AD78">
        <v>10.80073081206827</v>
      </c>
      <c r="AE78">
        <v>14.609595810768312</v>
      </c>
      <c r="AF78">
        <v>10.78173504230651</v>
      </c>
      <c r="AG78">
        <v>11.867958468952446</v>
      </c>
      <c r="AH78">
        <v>45.717937525730967</v>
      </c>
      <c r="AI78">
        <v>19.330989580710302</v>
      </c>
      <c r="AJ78">
        <v>0</v>
      </c>
      <c r="AK78">
        <v>15.150512751526817</v>
      </c>
      <c r="AL78">
        <v>0</v>
      </c>
      <c r="AM78">
        <v>4.680597633165946</v>
      </c>
      <c r="AN78">
        <v>1.0501178288599728</v>
      </c>
      <c r="AO78">
        <v>2.3793653104000008</v>
      </c>
      <c r="AP78">
        <v>3.8236533733222866</v>
      </c>
      <c r="AQ78">
        <v>15.268883257315924</v>
      </c>
      <c r="AR78">
        <v>10.766900552717392</v>
      </c>
      <c r="AS78">
        <v>9.8195815966361835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650.23028308228379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</v>
      </c>
      <c r="L79">
        <v>311.84532491451432</v>
      </c>
      <c r="M79">
        <v>27.185695866911423</v>
      </c>
      <c r="N79">
        <v>35.094003608116488</v>
      </c>
      <c r="O79">
        <v>0</v>
      </c>
      <c r="P79">
        <v>39.226749783644046</v>
      </c>
      <c r="Q79">
        <v>3.1219080738007374</v>
      </c>
      <c r="R79">
        <v>12.194035694729637</v>
      </c>
      <c r="S79">
        <v>7.8013717665615134</v>
      </c>
      <c r="T79">
        <v>0</v>
      </c>
      <c r="U79">
        <v>51.569634590415561</v>
      </c>
      <c r="V79">
        <v>4.2297262260711035</v>
      </c>
      <c r="W79">
        <v>9.5082166381028284</v>
      </c>
      <c r="X79">
        <v>29.220237104664836</v>
      </c>
      <c r="Y79">
        <v>0</v>
      </c>
      <c r="Z79">
        <v>5.8110832840909099</v>
      </c>
      <c r="AA79">
        <v>12.45447473206751</v>
      </c>
      <c r="AB79">
        <v>11.677854817265695</v>
      </c>
      <c r="AC79">
        <v>8.5896941790011052</v>
      </c>
      <c r="AD79">
        <v>10.80073081206827</v>
      </c>
      <c r="AE79">
        <v>14.609595810768312</v>
      </c>
      <c r="AF79">
        <v>10.78173504230651</v>
      </c>
      <c r="AG79">
        <v>11.867958468952446</v>
      </c>
      <c r="AH79">
        <v>45.717937525730967</v>
      </c>
      <c r="AI79">
        <v>19.330989580710302</v>
      </c>
      <c r="AJ79">
        <v>0</v>
      </c>
      <c r="AK79">
        <v>15.150512751526817</v>
      </c>
      <c r="AL79">
        <v>0</v>
      </c>
      <c r="AM79">
        <v>4.680597633165946</v>
      </c>
      <c r="AN79">
        <v>1.0501178288599728</v>
      </c>
      <c r="AO79">
        <v>2.3761503532000008</v>
      </c>
      <c r="AP79">
        <v>3.8236533733222866</v>
      </c>
      <c r="AQ79">
        <v>15.268883257315924</v>
      </c>
      <c r="AR79">
        <v>10.766900552717392</v>
      </c>
      <c r="AS79">
        <v>9.8195815966361835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754.59535586723894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</v>
      </c>
      <c r="L80">
        <v>317.41600072811161</v>
      </c>
      <c r="M80">
        <v>27.185695866911423</v>
      </c>
      <c r="N80">
        <v>35.094003608116488</v>
      </c>
      <c r="O80">
        <v>0</v>
      </c>
      <c r="P80">
        <v>39.226749783644046</v>
      </c>
      <c r="Q80">
        <v>3.1219080738007374</v>
      </c>
      <c r="R80">
        <v>12.194035694729637</v>
      </c>
      <c r="S80">
        <v>7.8013717665615134</v>
      </c>
      <c r="T80">
        <v>0</v>
      </c>
      <c r="U80">
        <v>51.569634590415561</v>
      </c>
      <c r="V80">
        <v>4.2297262260711035</v>
      </c>
      <c r="W80">
        <v>9.5082166381028284</v>
      </c>
      <c r="X80">
        <v>29.220237104664836</v>
      </c>
      <c r="Y80">
        <v>0</v>
      </c>
      <c r="Z80">
        <v>5.8110832840909099</v>
      </c>
      <c r="AA80">
        <v>12.45447473206751</v>
      </c>
      <c r="AB80">
        <v>11.677854817265695</v>
      </c>
      <c r="AC80">
        <v>8.5896941790011052</v>
      </c>
      <c r="AD80">
        <v>10.80073081206827</v>
      </c>
      <c r="AE80">
        <v>14.609595810768312</v>
      </c>
      <c r="AF80">
        <v>10.78173504230651</v>
      </c>
      <c r="AG80">
        <v>11.867958468952446</v>
      </c>
      <c r="AH80">
        <v>45.717937525730967</v>
      </c>
      <c r="AI80">
        <v>19.330989580710302</v>
      </c>
      <c r="AJ80">
        <v>0</v>
      </c>
      <c r="AK80">
        <v>15.150512751526817</v>
      </c>
      <c r="AL80">
        <v>0</v>
      </c>
      <c r="AM80">
        <v>4.680597633165946</v>
      </c>
      <c r="AN80">
        <v>1.0501178288599728</v>
      </c>
      <c r="AO80">
        <v>2.3761503532000008</v>
      </c>
      <c r="AP80">
        <v>3.8236533733222866</v>
      </c>
      <c r="AQ80">
        <v>15.268883257315924</v>
      </c>
      <c r="AR80">
        <v>10.766900552717392</v>
      </c>
      <c r="AS80">
        <v>9.8195815966361835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760.16603168083623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</v>
      </c>
      <c r="L81">
        <v>317.4222499707513</v>
      </c>
      <c r="M81">
        <v>27.185695866911423</v>
      </c>
      <c r="N81">
        <v>35.094003608116488</v>
      </c>
      <c r="O81">
        <v>0</v>
      </c>
      <c r="P81">
        <v>39.226749783644046</v>
      </c>
      <c r="Q81">
        <v>3.124141284738041</v>
      </c>
      <c r="R81">
        <v>12.191067715990455</v>
      </c>
      <c r="S81">
        <v>7.7998388072122058</v>
      </c>
      <c r="T81">
        <v>0</v>
      </c>
      <c r="U81">
        <v>51.569634590415561</v>
      </c>
      <c r="V81">
        <v>4.2293746321243528</v>
      </c>
      <c r="W81">
        <v>9.5082166381028284</v>
      </c>
      <c r="X81">
        <v>29.220237104664836</v>
      </c>
      <c r="Y81">
        <v>0</v>
      </c>
      <c r="Z81">
        <v>5.8110832840909099</v>
      </c>
      <c r="AA81">
        <v>12.45447473206751</v>
      </c>
      <c r="AB81">
        <v>11.677854817265695</v>
      </c>
      <c r="AC81">
        <v>8.5896941790011052</v>
      </c>
      <c r="AD81">
        <v>10.80073081206827</v>
      </c>
      <c r="AE81">
        <v>14.609595810768312</v>
      </c>
      <c r="AF81">
        <v>10.78173504230651</v>
      </c>
      <c r="AG81">
        <v>11.867958468952446</v>
      </c>
      <c r="AH81">
        <v>45.717937525730967</v>
      </c>
      <c r="AI81">
        <v>14.674334138359768</v>
      </c>
      <c r="AJ81">
        <v>0</v>
      </c>
      <c r="AK81">
        <v>15.150512751526817</v>
      </c>
      <c r="AL81">
        <v>0</v>
      </c>
      <c r="AM81">
        <v>4.680597633165946</v>
      </c>
      <c r="AN81">
        <v>1.0501178288599728</v>
      </c>
      <c r="AO81">
        <v>2.4253294728000006</v>
      </c>
      <c r="AP81">
        <v>3.8236533733222866</v>
      </c>
      <c r="AQ81">
        <v>15.268883257315924</v>
      </c>
      <c r="AR81">
        <v>10.766900552717392</v>
      </c>
      <c r="AS81">
        <v>9.8195815966361835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755.56218527962744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</v>
      </c>
      <c r="L82">
        <v>317.4222499707513</v>
      </c>
      <c r="M82">
        <v>27.185695866911423</v>
      </c>
      <c r="N82">
        <v>35.094003608116488</v>
      </c>
      <c r="O82">
        <v>0</v>
      </c>
      <c r="P82">
        <v>39.226749783644046</v>
      </c>
      <c r="Q82">
        <v>3.124141284738041</v>
      </c>
      <c r="R82">
        <v>12.191067715990455</v>
      </c>
      <c r="S82">
        <v>7.7998388072122058</v>
      </c>
      <c r="T82">
        <v>0</v>
      </c>
      <c r="U82">
        <v>51.569634590415561</v>
      </c>
      <c r="V82">
        <v>4.2293746321243528</v>
      </c>
      <c r="W82">
        <v>9.5082166381028284</v>
      </c>
      <c r="X82">
        <v>29.220237104664836</v>
      </c>
      <c r="Y82">
        <v>0</v>
      </c>
      <c r="Z82">
        <v>5.8110832840909099</v>
      </c>
      <c r="AA82">
        <v>12.45447473206751</v>
      </c>
      <c r="AB82">
        <v>11.677854817265695</v>
      </c>
      <c r="AC82">
        <v>8.5896941790011052</v>
      </c>
      <c r="AD82">
        <v>10.80073081206827</v>
      </c>
      <c r="AE82">
        <v>14.609595810768312</v>
      </c>
      <c r="AF82">
        <v>10.78173504230651</v>
      </c>
      <c r="AG82">
        <v>11.867958468952446</v>
      </c>
      <c r="AH82">
        <v>45.717937525730967</v>
      </c>
      <c r="AI82">
        <v>1.881324791069555</v>
      </c>
      <c r="AJ82">
        <v>0</v>
      </c>
      <c r="AK82">
        <v>15.150512751526817</v>
      </c>
      <c r="AL82">
        <v>0</v>
      </c>
      <c r="AM82">
        <v>4.680597633165946</v>
      </c>
      <c r="AN82">
        <v>1.0501178288599728</v>
      </c>
      <c r="AO82">
        <v>2.4555667604000004</v>
      </c>
      <c r="AP82">
        <v>3.8236533733222866</v>
      </c>
      <c r="AQ82">
        <v>15.268883257315924</v>
      </c>
      <c r="AR82">
        <v>10.766900552717392</v>
      </c>
      <c r="AS82">
        <v>9.8195815966361835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742.79941321993726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</v>
      </c>
      <c r="L83">
        <v>317.4222499707513</v>
      </c>
      <c r="M83">
        <v>27.181159997860735</v>
      </c>
      <c r="N83">
        <v>35.091538793589855</v>
      </c>
      <c r="O83">
        <v>0</v>
      </c>
      <c r="P83">
        <v>39.226749783644046</v>
      </c>
      <c r="Q83">
        <v>3.124141284738041</v>
      </c>
      <c r="R83">
        <v>12.191067715990455</v>
      </c>
      <c r="S83">
        <v>7.7998388072122058</v>
      </c>
      <c r="T83">
        <v>0</v>
      </c>
      <c r="U83">
        <v>51.569634590415561</v>
      </c>
      <c r="V83">
        <v>4.2293746321243528</v>
      </c>
      <c r="W83">
        <v>9.5082166381028284</v>
      </c>
      <c r="X83">
        <v>29.220237104664836</v>
      </c>
      <c r="Y83">
        <v>0</v>
      </c>
      <c r="Z83">
        <v>5.8110832840909099</v>
      </c>
      <c r="AA83">
        <v>12.45447473206751</v>
      </c>
      <c r="AB83">
        <v>11.677854817265695</v>
      </c>
      <c r="AC83">
        <v>8.5896941790011052</v>
      </c>
      <c r="AD83">
        <v>10.80073081206827</v>
      </c>
      <c r="AE83">
        <v>14.609595810768312</v>
      </c>
      <c r="AF83">
        <v>10.78173504230651</v>
      </c>
      <c r="AG83">
        <v>11.867958468952446</v>
      </c>
      <c r="AH83">
        <v>45.717937525730967</v>
      </c>
      <c r="AI83">
        <v>1.0535419854012493</v>
      </c>
      <c r="AJ83">
        <v>0</v>
      </c>
      <c r="AK83">
        <v>15.150512751526817</v>
      </c>
      <c r="AL83">
        <v>0</v>
      </c>
      <c r="AM83">
        <v>4.680597633165946</v>
      </c>
      <c r="AN83">
        <v>1.0501178288599728</v>
      </c>
      <c r="AO83">
        <v>2.5048330112000006</v>
      </c>
      <c r="AP83">
        <v>3.8236533733222866</v>
      </c>
      <c r="AQ83">
        <v>15.268883257315924</v>
      </c>
      <c r="AR83">
        <v>10.766900552717392</v>
      </c>
      <c r="AS83">
        <v>9.8195815966361835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742.0138959814916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</v>
      </c>
      <c r="L84">
        <v>317.4222499707513</v>
      </c>
      <c r="M84">
        <v>27.181159997860735</v>
      </c>
      <c r="N84">
        <v>35.091538793589855</v>
      </c>
      <c r="O84">
        <v>0</v>
      </c>
      <c r="P84">
        <v>39.226749783644046</v>
      </c>
      <c r="Q84">
        <v>3.124141284738041</v>
      </c>
      <c r="R84">
        <v>12.191067715990455</v>
      </c>
      <c r="S84">
        <v>7.7998388072122058</v>
      </c>
      <c r="T84">
        <v>0</v>
      </c>
      <c r="U84">
        <v>51.569634590415561</v>
      </c>
      <c r="V84">
        <v>4.2293746321243528</v>
      </c>
      <c r="W84">
        <v>9.5082166381028284</v>
      </c>
      <c r="X84">
        <v>29.219934037169256</v>
      </c>
      <c r="Y84">
        <v>0</v>
      </c>
      <c r="Z84">
        <v>5.8110832840909099</v>
      </c>
      <c r="AA84">
        <v>12.45447473206751</v>
      </c>
      <c r="AB84">
        <v>11.677854817265695</v>
      </c>
      <c r="AC84">
        <v>8.5896941790011052</v>
      </c>
      <c r="AD84">
        <v>10.80073081206827</v>
      </c>
      <c r="AE84">
        <v>14.609595810768312</v>
      </c>
      <c r="AF84">
        <v>10.78173504230651</v>
      </c>
      <c r="AG84">
        <v>11.867958468952446</v>
      </c>
      <c r="AH84">
        <v>45.717937525730967</v>
      </c>
      <c r="AI84">
        <v>1.0535419854012493</v>
      </c>
      <c r="AJ84">
        <v>0</v>
      </c>
      <c r="AK84">
        <v>15.150512751526817</v>
      </c>
      <c r="AL84">
        <v>0</v>
      </c>
      <c r="AM84">
        <v>4.680597633165946</v>
      </c>
      <c r="AN84">
        <v>1.0501178288599728</v>
      </c>
      <c r="AO84">
        <v>2.5412394332000003</v>
      </c>
      <c r="AP84">
        <v>3.8236533733222866</v>
      </c>
      <c r="AQ84">
        <v>15.268883257315924</v>
      </c>
      <c r="AR84">
        <v>10.766900552717392</v>
      </c>
      <c r="AS84">
        <v>9.8195815966361835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742.04999933599595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</v>
      </c>
      <c r="L85">
        <v>317.4222499707513</v>
      </c>
      <c r="M85">
        <v>27.181159997860735</v>
      </c>
      <c r="N85">
        <v>35.091538793589855</v>
      </c>
      <c r="O85">
        <v>0</v>
      </c>
      <c r="P85">
        <v>39.226749783644046</v>
      </c>
      <c r="Q85">
        <v>3.124141284738041</v>
      </c>
      <c r="R85">
        <v>12.191067715990455</v>
      </c>
      <c r="S85">
        <v>7.7998388072122058</v>
      </c>
      <c r="T85">
        <v>0</v>
      </c>
      <c r="U85">
        <v>51.569634590415561</v>
      </c>
      <c r="V85">
        <v>4.1593849810017272</v>
      </c>
      <c r="W85">
        <v>9.5082166381028284</v>
      </c>
      <c r="X85">
        <v>29.219934037169256</v>
      </c>
      <c r="Y85">
        <v>0</v>
      </c>
      <c r="Z85">
        <v>5.8110832840909099</v>
      </c>
      <c r="AA85">
        <v>12.45447473206751</v>
      </c>
      <c r="AB85">
        <v>11.677854817265695</v>
      </c>
      <c r="AC85">
        <v>8.5896941790011052</v>
      </c>
      <c r="AD85">
        <v>10.80073081206827</v>
      </c>
      <c r="AE85">
        <v>14.609595810768312</v>
      </c>
      <c r="AF85">
        <v>10.78173504230651</v>
      </c>
      <c r="AG85">
        <v>11.867958468952446</v>
      </c>
      <c r="AH85">
        <v>45.717937525730967</v>
      </c>
      <c r="AI85">
        <v>1.0535419854012493</v>
      </c>
      <c r="AJ85">
        <v>0</v>
      </c>
      <c r="AK85">
        <v>15.150512751526817</v>
      </c>
      <c r="AL85">
        <v>0</v>
      </c>
      <c r="AM85">
        <v>4.680597633165946</v>
      </c>
      <c r="AN85">
        <v>1.0501178288599728</v>
      </c>
      <c r="AO85">
        <v>2.6133570684000005</v>
      </c>
      <c r="AP85">
        <v>3.8236533733222866</v>
      </c>
      <c r="AQ85">
        <v>15.268883257315924</v>
      </c>
      <c r="AR85">
        <v>10.766900552717392</v>
      </c>
      <c r="AS85">
        <v>9.8195815966361835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742.0521273200734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</v>
      </c>
      <c r="L86">
        <v>317.4222499707513</v>
      </c>
      <c r="M86">
        <v>27.181159997860735</v>
      </c>
      <c r="N86">
        <v>35.091538793589855</v>
      </c>
      <c r="O86">
        <v>0</v>
      </c>
      <c r="P86">
        <v>39.226749783644046</v>
      </c>
      <c r="Q86">
        <v>3.124141284738041</v>
      </c>
      <c r="R86">
        <v>12.191067715990455</v>
      </c>
      <c r="S86">
        <v>7.7998388072122058</v>
      </c>
      <c r="T86">
        <v>0</v>
      </c>
      <c r="U86">
        <v>51.569634590415561</v>
      </c>
      <c r="V86">
        <v>4.0306367522865854</v>
      </c>
      <c r="W86">
        <v>9.5098333678605993</v>
      </c>
      <c r="X86">
        <v>29.219934037169256</v>
      </c>
      <c r="Y86">
        <v>0</v>
      </c>
      <c r="Z86">
        <v>0.97534125000000005</v>
      </c>
      <c r="AA86">
        <v>12.45447473206751</v>
      </c>
      <c r="AB86">
        <v>11.677854817265695</v>
      </c>
      <c r="AC86">
        <v>8.5896941790011052</v>
      </c>
      <c r="AD86">
        <v>10.80073081206827</v>
      </c>
      <c r="AE86">
        <v>14.609595810768312</v>
      </c>
      <c r="AF86">
        <v>9.3247438700167429</v>
      </c>
      <c r="AG86">
        <v>11.867958468952446</v>
      </c>
      <c r="AH86">
        <v>45.200164934229761</v>
      </c>
      <c r="AI86">
        <v>1.0535419854012493</v>
      </c>
      <c r="AJ86">
        <v>0</v>
      </c>
      <c r="AK86">
        <v>15.150512751526817</v>
      </c>
      <c r="AL86">
        <v>0</v>
      </c>
      <c r="AM86">
        <v>3.1140946216514989</v>
      </c>
      <c r="AN86">
        <v>1.0501178288599728</v>
      </c>
      <c r="AO86">
        <v>2.6572359112000008</v>
      </c>
      <c r="AP86">
        <v>3.5586477334714171</v>
      </c>
      <c r="AQ86">
        <v>15.268883257315924</v>
      </c>
      <c r="AR86">
        <v>10.766900552717392</v>
      </c>
      <c r="AS86">
        <v>9.4267985187243397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732.93407713675697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</v>
      </c>
      <c r="L87">
        <v>317.4222499707513</v>
      </c>
      <c r="M87">
        <v>27.181159997860735</v>
      </c>
      <c r="N87">
        <v>35.091538793589855</v>
      </c>
      <c r="O87">
        <v>0</v>
      </c>
      <c r="P87">
        <v>39.226749783644046</v>
      </c>
      <c r="Q87">
        <v>3.124141284738041</v>
      </c>
      <c r="R87">
        <v>12.191067715990455</v>
      </c>
      <c r="S87">
        <v>7.7998388072122058</v>
      </c>
      <c r="T87">
        <v>0</v>
      </c>
      <c r="U87">
        <v>50.949674966732907</v>
      </c>
      <c r="V87">
        <v>4.0306367522865854</v>
      </c>
      <c r="W87">
        <v>9.5098333678605993</v>
      </c>
      <c r="X87">
        <v>29.219934037169256</v>
      </c>
      <c r="Y87">
        <v>0</v>
      </c>
      <c r="Z87">
        <v>0.97534125000000005</v>
      </c>
      <c r="AA87">
        <v>12.45447473206751</v>
      </c>
      <c r="AB87">
        <v>11.677854817265695</v>
      </c>
      <c r="AC87">
        <v>8.5896941790011052</v>
      </c>
      <c r="AD87">
        <v>10.80073081206827</v>
      </c>
      <c r="AE87">
        <v>14.609595810768312</v>
      </c>
      <c r="AF87">
        <v>9.3247438700167429</v>
      </c>
      <c r="AG87">
        <v>11.867958468952446</v>
      </c>
      <c r="AH87">
        <v>45.200164934229761</v>
      </c>
      <c r="AI87">
        <v>1.0535419854012493</v>
      </c>
      <c r="AJ87">
        <v>0</v>
      </c>
      <c r="AK87">
        <v>15.150512751526817</v>
      </c>
      <c r="AL87">
        <v>0</v>
      </c>
      <c r="AM87">
        <v>3.1140946216514989</v>
      </c>
      <c r="AN87">
        <v>1.0501178288599728</v>
      </c>
      <c r="AO87">
        <v>2.6899061228000005</v>
      </c>
      <c r="AP87">
        <v>3.5586477334714171</v>
      </c>
      <c r="AQ87">
        <v>15.268883257315924</v>
      </c>
      <c r="AR87">
        <v>10.766900552717392</v>
      </c>
      <c r="AS87">
        <v>9.4267985187243397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732.3467877246743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</v>
      </c>
      <c r="L88">
        <v>317.4222499707513</v>
      </c>
      <c r="M88">
        <v>27.181159997860735</v>
      </c>
      <c r="N88">
        <v>35.091538793589855</v>
      </c>
      <c r="O88">
        <v>0</v>
      </c>
      <c r="P88">
        <v>39.226749783644046</v>
      </c>
      <c r="Q88">
        <v>3.1254017777777778</v>
      </c>
      <c r="R88">
        <v>12.196451363198458</v>
      </c>
      <c r="S88">
        <v>7.7984268193766431</v>
      </c>
      <c r="T88">
        <v>0</v>
      </c>
      <c r="U88">
        <v>50.949674966732907</v>
      </c>
      <c r="V88">
        <v>4.0306367522865854</v>
      </c>
      <c r="W88">
        <v>9.5098333678605993</v>
      </c>
      <c r="X88">
        <v>29.219934037169256</v>
      </c>
      <c r="Y88">
        <v>0</v>
      </c>
      <c r="Z88">
        <v>0.97534125000000005</v>
      </c>
      <c r="AA88">
        <v>12.45447473206751</v>
      </c>
      <c r="AB88">
        <v>11.677854817265695</v>
      </c>
      <c r="AC88">
        <v>8.5896941790011052</v>
      </c>
      <c r="AD88">
        <v>10.80073081206827</v>
      </c>
      <c r="AE88">
        <v>14.609595810768312</v>
      </c>
      <c r="AF88">
        <v>9.3247438700167429</v>
      </c>
      <c r="AG88">
        <v>11.867958468952446</v>
      </c>
      <c r="AH88">
        <v>45.200164934229761</v>
      </c>
      <c r="AI88">
        <v>1.0535419854012493</v>
      </c>
      <c r="AJ88">
        <v>0</v>
      </c>
      <c r="AK88">
        <v>15.150512751526817</v>
      </c>
      <c r="AL88">
        <v>0</v>
      </c>
      <c r="AM88">
        <v>3.1140946216514989</v>
      </c>
      <c r="AN88">
        <v>1.0501178288599728</v>
      </c>
      <c r="AO88">
        <v>2.7014623584000002</v>
      </c>
      <c r="AP88">
        <v>3.5586477334714171</v>
      </c>
      <c r="AQ88">
        <v>15.268883257315924</v>
      </c>
      <c r="AR88">
        <v>10.766900552717392</v>
      </c>
      <c r="AS88">
        <v>9.4267985187243397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732.36357611268647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9.0199060898783419</v>
      </c>
      <c r="L89">
        <v>317.4222499707513</v>
      </c>
      <c r="M89">
        <v>27.181159997860735</v>
      </c>
      <c r="N89">
        <v>35.091538793589855</v>
      </c>
      <c r="O89">
        <v>0</v>
      </c>
      <c r="P89">
        <v>39.226749783644046</v>
      </c>
      <c r="Q89">
        <v>3.1254017777777778</v>
      </c>
      <c r="R89">
        <v>12.196451363198458</v>
      </c>
      <c r="S89">
        <v>7.7984268193766431</v>
      </c>
      <c r="T89">
        <v>0</v>
      </c>
      <c r="U89">
        <v>50.949674966732907</v>
      </c>
      <c r="V89">
        <v>4.0306367522865854</v>
      </c>
      <c r="W89">
        <v>9.5098333678605993</v>
      </c>
      <c r="X89">
        <v>29.219934037169256</v>
      </c>
      <c r="Y89">
        <v>0</v>
      </c>
      <c r="Z89">
        <v>0.97534125000000005</v>
      </c>
      <c r="AA89">
        <v>12.45447473206751</v>
      </c>
      <c r="AB89">
        <v>11.677854817265695</v>
      </c>
      <c r="AC89">
        <v>8.5896941790011052</v>
      </c>
      <c r="AD89">
        <v>10.80073081206827</v>
      </c>
      <c r="AE89">
        <v>14.609595810768312</v>
      </c>
      <c r="AF89">
        <v>9.3247438700167429</v>
      </c>
      <c r="AG89">
        <v>11.867958468952446</v>
      </c>
      <c r="AH89">
        <v>45.200164934229761</v>
      </c>
      <c r="AI89">
        <v>1.0535419854012493</v>
      </c>
      <c r="AJ89">
        <v>0</v>
      </c>
      <c r="AK89">
        <v>15.150512751526817</v>
      </c>
      <c r="AL89">
        <v>0</v>
      </c>
      <c r="AM89">
        <v>3.1140946216514989</v>
      </c>
      <c r="AN89">
        <v>1.0501178288599728</v>
      </c>
      <c r="AO89">
        <v>2.7391723736000007</v>
      </c>
      <c r="AP89">
        <v>3.5586477334714171</v>
      </c>
      <c r="AQ89">
        <v>15.268883257315924</v>
      </c>
      <c r="AR89">
        <v>10.766900552717392</v>
      </c>
      <c r="AS89">
        <v>9.4267985187243397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732.40119221776479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9.0199060898783419</v>
      </c>
      <c r="L90">
        <v>317.4222499707513</v>
      </c>
      <c r="M90">
        <v>27.181159997860735</v>
      </c>
      <c r="N90">
        <v>35.091538793589855</v>
      </c>
      <c r="O90">
        <v>0</v>
      </c>
      <c r="P90">
        <v>39.226749783644046</v>
      </c>
      <c r="Q90">
        <v>3.1254017777777778</v>
      </c>
      <c r="R90">
        <v>12.196451363198458</v>
      </c>
      <c r="S90">
        <v>7.7984268193766431</v>
      </c>
      <c r="T90">
        <v>0</v>
      </c>
      <c r="U90">
        <v>50.949674966732907</v>
      </c>
      <c r="V90">
        <v>4.0306367522865854</v>
      </c>
      <c r="W90">
        <v>9.5098333678605993</v>
      </c>
      <c r="X90">
        <v>29.219934037169256</v>
      </c>
      <c r="Y90">
        <v>0</v>
      </c>
      <c r="Z90">
        <v>5.8110832840909099</v>
      </c>
      <c r="AA90">
        <v>12.45447473206751</v>
      </c>
      <c r="AB90">
        <v>11.677854817265695</v>
      </c>
      <c r="AC90">
        <v>8.5896941790011052</v>
      </c>
      <c r="AD90">
        <v>10.80073081206827</v>
      </c>
      <c r="AE90">
        <v>14.609595810768312</v>
      </c>
      <c r="AF90">
        <v>10.78173504230651</v>
      </c>
      <c r="AG90">
        <v>11.867958468952446</v>
      </c>
      <c r="AH90">
        <v>45.717937525730967</v>
      </c>
      <c r="AI90">
        <v>1.0535419854012493</v>
      </c>
      <c r="AJ90">
        <v>0</v>
      </c>
      <c r="AK90">
        <v>15.150512751526817</v>
      </c>
      <c r="AL90">
        <v>0</v>
      </c>
      <c r="AM90">
        <v>4.680597633165946</v>
      </c>
      <c r="AN90">
        <v>1.0501178288599728</v>
      </c>
      <c r="AO90">
        <v>2.7714949808000013</v>
      </c>
      <c r="AP90">
        <v>3.8236533733222866</v>
      </c>
      <c r="AQ90">
        <v>15.268883257315924</v>
      </c>
      <c r="AR90">
        <v>10.766900552717392</v>
      </c>
      <c r="AS90">
        <v>9.8195815966361835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741.4683123521238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9.0199060898783419</v>
      </c>
      <c r="L91">
        <v>317.4222499707513</v>
      </c>
      <c r="M91">
        <v>27.181159997860735</v>
      </c>
      <c r="N91">
        <v>35.091538793589855</v>
      </c>
      <c r="O91">
        <v>0</v>
      </c>
      <c r="P91">
        <v>39.226749783644046</v>
      </c>
      <c r="Q91">
        <v>3.1254017777777778</v>
      </c>
      <c r="R91">
        <v>12.196451363198458</v>
      </c>
      <c r="S91">
        <v>7.7984268193766431</v>
      </c>
      <c r="T91">
        <v>0</v>
      </c>
      <c r="U91">
        <v>50.949674966732907</v>
      </c>
      <c r="V91">
        <v>4.0306367522865854</v>
      </c>
      <c r="W91">
        <v>9.5098333678605993</v>
      </c>
      <c r="X91">
        <v>29.219934037169256</v>
      </c>
      <c r="Y91">
        <v>0</v>
      </c>
      <c r="Z91">
        <v>5.8110832840909099</v>
      </c>
      <c r="AA91">
        <v>12.45447473206751</v>
      </c>
      <c r="AB91">
        <v>11.677854817265695</v>
      </c>
      <c r="AC91">
        <v>8.5896941790011052</v>
      </c>
      <c r="AD91">
        <v>10.80073081206827</v>
      </c>
      <c r="AE91">
        <v>14.609595810768312</v>
      </c>
      <c r="AF91">
        <v>10.78173504230651</v>
      </c>
      <c r="AG91">
        <v>11.867958468952446</v>
      </c>
      <c r="AH91">
        <v>45.717937525730967</v>
      </c>
      <c r="AI91">
        <v>1.0535419854012493</v>
      </c>
      <c r="AJ91">
        <v>0</v>
      </c>
      <c r="AK91">
        <v>15.150512751526817</v>
      </c>
      <c r="AL91">
        <v>0</v>
      </c>
      <c r="AM91">
        <v>4.680597633165946</v>
      </c>
      <c r="AN91">
        <v>1.0501178288599728</v>
      </c>
      <c r="AO91">
        <v>2.7889595708000008</v>
      </c>
      <c r="AP91">
        <v>3.8236533733222866</v>
      </c>
      <c r="AQ91">
        <v>15.268883257315924</v>
      </c>
      <c r="AR91">
        <v>10.766900552717392</v>
      </c>
      <c r="AS91">
        <v>9.8195815966361835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741.48577694212383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9.0199060898783419</v>
      </c>
      <c r="L92">
        <v>317.4222499707513</v>
      </c>
      <c r="M92">
        <v>27.181159997860735</v>
      </c>
      <c r="N92">
        <v>35.091538793589855</v>
      </c>
      <c r="O92">
        <v>0</v>
      </c>
      <c r="P92">
        <v>39.226749783644046</v>
      </c>
      <c r="Q92">
        <v>3.1254017777777778</v>
      </c>
      <c r="R92">
        <v>12.196451363198458</v>
      </c>
      <c r="S92">
        <v>7.7984268193766431</v>
      </c>
      <c r="T92">
        <v>0</v>
      </c>
      <c r="U92">
        <v>50.949674966732907</v>
      </c>
      <c r="V92">
        <v>4.0306367522865854</v>
      </c>
      <c r="W92">
        <v>9.5098333678605993</v>
      </c>
      <c r="X92">
        <v>29.219934037169256</v>
      </c>
      <c r="Y92">
        <v>0</v>
      </c>
      <c r="Z92">
        <v>5.8110832840909099</v>
      </c>
      <c r="AA92">
        <v>12.45447473206751</v>
      </c>
      <c r="AB92">
        <v>11.677854817265695</v>
      </c>
      <c r="AC92">
        <v>8.5896941790011052</v>
      </c>
      <c r="AD92">
        <v>10.80073081206827</v>
      </c>
      <c r="AE92">
        <v>14.609595810768312</v>
      </c>
      <c r="AF92">
        <v>10.78173504230651</v>
      </c>
      <c r="AG92">
        <v>11.867958468952446</v>
      </c>
      <c r="AH92">
        <v>45.717937525730967</v>
      </c>
      <c r="AI92">
        <v>1.0535419854012493</v>
      </c>
      <c r="AJ92">
        <v>0</v>
      </c>
      <c r="AK92">
        <v>15.150512751526817</v>
      </c>
      <c r="AL92">
        <v>0</v>
      </c>
      <c r="AM92">
        <v>4.680597633165946</v>
      </c>
      <c r="AN92">
        <v>1.0501178288599728</v>
      </c>
      <c r="AO92">
        <v>2.8528227520000007</v>
      </c>
      <c r="AP92">
        <v>3.8236533733222866</v>
      </c>
      <c r="AQ92">
        <v>15.268883257315924</v>
      </c>
      <c r="AR92">
        <v>10.766900552717392</v>
      </c>
      <c r="AS92">
        <v>9.8195815966361835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741.5496401233238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</v>
      </c>
      <c r="L93">
        <v>317.4222499707513</v>
      </c>
      <c r="M93">
        <v>27.181159997860735</v>
      </c>
      <c r="N93">
        <v>35.091538793589855</v>
      </c>
      <c r="O93">
        <v>0</v>
      </c>
      <c r="P93">
        <v>39.226749783644046</v>
      </c>
      <c r="Q93">
        <v>3.1254017777777778</v>
      </c>
      <c r="R93">
        <v>12.196451363198458</v>
      </c>
      <c r="S93">
        <v>7.7984268193766431</v>
      </c>
      <c r="T93">
        <v>0</v>
      </c>
      <c r="U93">
        <v>50.949674966732907</v>
      </c>
      <c r="V93">
        <v>4.0306367522865854</v>
      </c>
      <c r="W93">
        <v>9.5098333678605993</v>
      </c>
      <c r="X93">
        <v>29.219934037169256</v>
      </c>
      <c r="Y93">
        <v>0</v>
      </c>
      <c r="Z93">
        <v>5.8110832840909099</v>
      </c>
      <c r="AA93">
        <v>12.45447473206751</v>
      </c>
      <c r="AB93">
        <v>11.677854817265695</v>
      </c>
      <c r="AC93">
        <v>8.5896941790011052</v>
      </c>
      <c r="AD93">
        <v>10.80073081206827</v>
      </c>
      <c r="AE93">
        <v>14.609595810768312</v>
      </c>
      <c r="AF93">
        <v>10.78173504230651</v>
      </c>
      <c r="AG93">
        <v>11.867958468952446</v>
      </c>
      <c r="AH93">
        <v>45.717937525730967</v>
      </c>
      <c r="AI93">
        <v>0</v>
      </c>
      <c r="AJ93">
        <v>0</v>
      </c>
      <c r="AK93">
        <v>15.150512751526817</v>
      </c>
      <c r="AL93">
        <v>0</v>
      </c>
      <c r="AM93">
        <v>4.680597633165946</v>
      </c>
      <c r="AN93">
        <v>1.0501178288599728</v>
      </c>
      <c r="AO93">
        <v>2.8528227520000007</v>
      </c>
      <c r="AP93">
        <v>3.4450736248550125</v>
      </c>
      <c r="AQ93">
        <v>15.268883257315924</v>
      </c>
      <c r="AR93">
        <v>10.766900552717392</v>
      </c>
      <c r="AS93">
        <v>9.8195815966361835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740.11761229957699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9.0199258064600496</v>
      </c>
      <c r="L94">
        <v>317.4222499707513</v>
      </c>
      <c r="M94">
        <v>27.181159997860735</v>
      </c>
      <c r="N94">
        <v>35.091538793589855</v>
      </c>
      <c r="O94">
        <v>0</v>
      </c>
      <c r="P94">
        <v>39.226749783644046</v>
      </c>
      <c r="Q94">
        <v>3.1254017777777778</v>
      </c>
      <c r="R94">
        <v>12.196451363198458</v>
      </c>
      <c r="S94">
        <v>7.7984268193766431</v>
      </c>
      <c r="T94">
        <v>0</v>
      </c>
      <c r="U94">
        <v>50.949674966732907</v>
      </c>
      <c r="V94">
        <v>4.0306367522865854</v>
      </c>
      <c r="W94">
        <v>9.5098333678605993</v>
      </c>
      <c r="X94">
        <v>29.219934037169256</v>
      </c>
      <c r="Y94">
        <v>0</v>
      </c>
      <c r="Z94">
        <v>1.9272744204545456</v>
      </c>
      <c r="AA94">
        <v>12.45447473206751</v>
      </c>
      <c r="AB94">
        <v>11.677854817265695</v>
      </c>
      <c r="AC94">
        <v>8.5896941790011052</v>
      </c>
      <c r="AD94">
        <v>10.80073081206827</v>
      </c>
      <c r="AE94">
        <v>14.609595810768312</v>
      </c>
      <c r="AF94">
        <v>9.9366801413863168</v>
      </c>
      <c r="AG94">
        <v>11.867958468952446</v>
      </c>
      <c r="AH94">
        <v>45.200164934229761</v>
      </c>
      <c r="AI94">
        <v>0</v>
      </c>
      <c r="AJ94">
        <v>0</v>
      </c>
      <c r="AK94">
        <v>15.150512751526817</v>
      </c>
      <c r="AL94">
        <v>0</v>
      </c>
      <c r="AM94">
        <v>3.1140946216514989</v>
      </c>
      <c r="AN94">
        <v>1.0501178288599728</v>
      </c>
      <c r="AO94">
        <v>2.8528227520000007</v>
      </c>
      <c r="AP94">
        <v>3.1800679850041429</v>
      </c>
      <c r="AQ94">
        <v>15.268883257315924</v>
      </c>
      <c r="AR94">
        <v>10.766900552717392</v>
      </c>
      <c r="AS94">
        <v>9.4267985187243397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732.64661002070204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9.0199258064600496</v>
      </c>
      <c r="L95">
        <v>317.4222499707513</v>
      </c>
      <c r="M95">
        <v>27.181159997860735</v>
      </c>
      <c r="N95">
        <v>35.091538793589855</v>
      </c>
      <c r="O95">
        <v>0</v>
      </c>
      <c r="P95">
        <v>39.226749783644046</v>
      </c>
      <c r="Q95">
        <v>3.1254017777777778</v>
      </c>
      <c r="R95">
        <v>12.196451363198458</v>
      </c>
      <c r="S95">
        <v>7.7984268193766431</v>
      </c>
      <c r="T95">
        <v>0</v>
      </c>
      <c r="U95">
        <v>50.949674966732907</v>
      </c>
      <c r="V95">
        <v>4.0306367522865854</v>
      </c>
      <c r="W95">
        <v>9.5098333678605993</v>
      </c>
      <c r="X95">
        <v>29.219934037169256</v>
      </c>
      <c r="Y95">
        <v>0</v>
      </c>
      <c r="Z95">
        <v>1.9272744204545456</v>
      </c>
      <c r="AA95">
        <v>8.3029832569620243</v>
      </c>
      <c r="AB95">
        <v>11.677854817265695</v>
      </c>
      <c r="AC95">
        <v>8.5896941790011052</v>
      </c>
      <c r="AD95">
        <v>10.80073081206827</v>
      </c>
      <c r="AE95">
        <v>14.609595810768312</v>
      </c>
      <c r="AF95">
        <v>9.9075407062948884</v>
      </c>
      <c r="AG95">
        <v>11.867958468952446</v>
      </c>
      <c r="AH95">
        <v>45.200164934229761</v>
      </c>
      <c r="AI95">
        <v>0</v>
      </c>
      <c r="AJ95">
        <v>0</v>
      </c>
      <c r="AK95">
        <v>15.150512751526817</v>
      </c>
      <c r="AL95">
        <v>0</v>
      </c>
      <c r="AM95">
        <v>3.1140946216514989</v>
      </c>
      <c r="AN95">
        <v>1.0501178288599728</v>
      </c>
      <c r="AO95">
        <v>2.8688104068000007</v>
      </c>
      <c r="AP95">
        <v>3.1800679850041429</v>
      </c>
      <c r="AQ95">
        <v>15.268883257315924</v>
      </c>
      <c r="AR95">
        <v>10.766900552717392</v>
      </c>
      <c r="AS95">
        <v>9.4267985187243397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728.48196676530517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9.0199258064600496</v>
      </c>
      <c r="L96">
        <v>317.4222499707513</v>
      </c>
      <c r="M96">
        <v>27.181159997860735</v>
      </c>
      <c r="N96">
        <v>35.091538793589855</v>
      </c>
      <c r="O96">
        <v>0</v>
      </c>
      <c r="P96">
        <v>39.226749783644046</v>
      </c>
      <c r="Q96">
        <v>3.1254017777777778</v>
      </c>
      <c r="R96">
        <v>12.196451363198458</v>
      </c>
      <c r="S96">
        <v>7.7984268193766431</v>
      </c>
      <c r="T96">
        <v>0</v>
      </c>
      <c r="U96">
        <v>50.949674966732907</v>
      </c>
      <c r="V96">
        <v>4.0306367522865854</v>
      </c>
      <c r="W96">
        <v>9.5098333678605993</v>
      </c>
      <c r="X96">
        <v>29.219934037169256</v>
      </c>
      <c r="Y96">
        <v>0</v>
      </c>
      <c r="Z96">
        <v>1.9272744204545456</v>
      </c>
      <c r="AA96">
        <v>4.1514914751054848</v>
      </c>
      <c r="AB96">
        <v>11.677854817265695</v>
      </c>
      <c r="AC96">
        <v>8.5896941790011052</v>
      </c>
      <c r="AD96">
        <v>10.80073081206827</v>
      </c>
      <c r="AE96">
        <v>14.609595810768312</v>
      </c>
      <c r="AF96">
        <v>9.9075407062948884</v>
      </c>
      <c r="AG96">
        <v>11.867958468952446</v>
      </c>
      <c r="AH96">
        <v>45.200164934229761</v>
      </c>
      <c r="AI96">
        <v>0</v>
      </c>
      <c r="AJ96">
        <v>0</v>
      </c>
      <c r="AK96">
        <v>15.150512751526817</v>
      </c>
      <c r="AL96">
        <v>0</v>
      </c>
      <c r="AM96">
        <v>3.1140946216514989</v>
      </c>
      <c r="AN96">
        <v>1.0501178288599728</v>
      </c>
      <c r="AO96">
        <v>2.8688104068000007</v>
      </c>
      <c r="AP96">
        <v>3.1800679850041429</v>
      </c>
      <c r="AQ96">
        <v>15.268883257315924</v>
      </c>
      <c r="AR96">
        <v>10.766900552717392</v>
      </c>
      <c r="AS96">
        <v>9.4267985187243397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724.33047498344854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9.0199258064600496</v>
      </c>
      <c r="L97">
        <v>317.4222499707513</v>
      </c>
      <c r="M97">
        <v>27.181159997860735</v>
      </c>
      <c r="N97">
        <v>35.091538793589855</v>
      </c>
      <c r="O97">
        <v>0</v>
      </c>
      <c r="P97">
        <v>39.226749783644046</v>
      </c>
      <c r="Q97">
        <v>3.1254017777777778</v>
      </c>
      <c r="R97">
        <v>12.196451363198458</v>
      </c>
      <c r="S97">
        <v>7.7984268193766431</v>
      </c>
      <c r="T97">
        <v>0</v>
      </c>
      <c r="U97">
        <v>50.949674966732907</v>
      </c>
      <c r="V97">
        <v>4.0306367522865854</v>
      </c>
      <c r="W97">
        <v>9.5098333678605993</v>
      </c>
      <c r="X97">
        <v>29.219934037169256</v>
      </c>
      <c r="Y97">
        <v>0</v>
      </c>
      <c r="Z97">
        <v>1.9272744204545456</v>
      </c>
      <c r="AA97">
        <v>4.1514914751054848</v>
      </c>
      <c r="AB97">
        <v>11.677854817265695</v>
      </c>
      <c r="AC97">
        <v>8.5896941790011052</v>
      </c>
      <c r="AD97">
        <v>10.80073081206827</v>
      </c>
      <c r="AE97">
        <v>14.609595810768312</v>
      </c>
      <c r="AF97">
        <v>9.9075407062948884</v>
      </c>
      <c r="AG97">
        <v>11.867958468952446</v>
      </c>
      <c r="AH97">
        <v>45.200164934229761</v>
      </c>
      <c r="AI97">
        <v>0</v>
      </c>
      <c r="AJ97">
        <v>0</v>
      </c>
      <c r="AK97">
        <v>15.150512751526817</v>
      </c>
      <c r="AL97">
        <v>0</v>
      </c>
      <c r="AM97">
        <v>3.1140946216514989</v>
      </c>
      <c r="AN97">
        <v>1.0501178288599728</v>
      </c>
      <c r="AO97">
        <v>2.8958330440000002</v>
      </c>
      <c r="AP97">
        <v>3.1800679850041429</v>
      </c>
      <c r="AQ97">
        <v>15.268883257315924</v>
      </c>
      <c r="AR97">
        <v>10.766900552717392</v>
      </c>
      <c r="AS97">
        <v>9.4267985187243397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724.35749762064859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9.0199258064600496</v>
      </c>
      <c r="L98">
        <v>317.4222499707513</v>
      </c>
      <c r="M98">
        <v>27.181159997860735</v>
      </c>
      <c r="N98">
        <v>35.091538793589855</v>
      </c>
      <c r="O98">
        <v>0</v>
      </c>
      <c r="P98">
        <v>39.226749783644046</v>
      </c>
      <c r="Q98">
        <v>3.1254017777777778</v>
      </c>
      <c r="R98">
        <v>12.196451363198458</v>
      </c>
      <c r="S98">
        <v>7.7984268193766431</v>
      </c>
      <c r="T98">
        <v>0</v>
      </c>
      <c r="U98">
        <v>50.949674966732907</v>
      </c>
      <c r="V98">
        <v>4.0306367522865854</v>
      </c>
      <c r="W98">
        <v>9.5098333678605993</v>
      </c>
      <c r="X98">
        <v>29.219934037169256</v>
      </c>
      <c r="Y98">
        <v>0</v>
      </c>
      <c r="Z98">
        <v>1.9272744204545456</v>
      </c>
      <c r="AA98">
        <v>0</v>
      </c>
      <c r="AB98">
        <v>11.677854817265695</v>
      </c>
      <c r="AC98">
        <v>8.5896941790011052</v>
      </c>
      <c r="AD98">
        <v>10.80073081206827</v>
      </c>
      <c r="AE98">
        <v>14.609595810768312</v>
      </c>
      <c r="AF98">
        <v>9.9075407062948884</v>
      </c>
      <c r="AG98">
        <v>11.867958468952446</v>
      </c>
      <c r="AH98">
        <v>45.200164934229761</v>
      </c>
      <c r="AI98">
        <v>0</v>
      </c>
      <c r="AJ98">
        <v>0</v>
      </c>
      <c r="AK98">
        <v>15.150512751526817</v>
      </c>
      <c r="AL98">
        <v>0</v>
      </c>
      <c r="AM98">
        <v>3.1140946216514989</v>
      </c>
      <c r="AN98">
        <v>1.0501178288599728</v>
      </c>
      <c r="AO98">
        <v>2.9331951480000011</v>
      </c>
      <c r="AP98">
        <v>3.1800679850041429</v>
      </c>
      <c r="AQ98">
        <v>15.268883257315924</v>
      </c>
      <c r="AR98">
        <v>10.766900552717392</v>
      </c>
      <c r="AS98">
        <v>9.4267985187243397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720.2433682495431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0.1363262791319732</v>
      </c>
      <c r="L99">
        <f t="shared" si="2"/>
        <v>3.2944622942632669</v>
      </c>
      <c r="M99">
        <f t="shared" si="2"/>
        <v>0.63790949284390452</v>
      </c>
      <c r="N99">
        <f t="shared" si="2"/>
        <v>0.8203380950512692</v>
      </c>
      <c r="O99">
        <f t="shared" si="2"/>
        <v>0</v>
      </c>
      <c r="P99">
        <f t="shared" si="2"/>
        <v>0.94205436400533826</v>
      </c>
      <c r="Q99">
        <f t="shared" si="2"/>
        <v>5.1068916552907739E-2</v>
      </c>
      <c r="R99">
        <f t="shared" si="2"/>
        <v>0.20830945353083605</v>
      </c>
      <c r="S99">
        <f t="shared" si="2"/>
        <v>0.13098945611675183</v>
      </c>
      <c r="T99">
        <f t="shared" si="2"/>
        <v>0</v>
      </c>
      <c r="U99">
        <f t="shared" si="2"/>
        <v>1.2321926831463046</v>
      </c>
      <c r="V99">
        <f t="shared" si="2"/>
        <v>7.492446728539276E-2</v>
      </c>
      <c r="W99">
        <f t="shared" si="2"/>
        <v>0.2157122421975845</v>
      </c>
      <c r="X99">
        <f t="shared" si="2"/>
        <v>0.78374970313679893</v>
      </c>
      <c r="Y99">
        <f t="shared" si="2"/>
        <v>0</v>
      </c>
      <c r="Z99">
        <f t="shared" si="2"/>
        <v>5.5990441227272744E-2</v>
      </c>
      <c r="AA99">
        <f t="shared" si="2"/>
        <v>0.19012075974915624</v>
      </c>
      <c r="AB99">
        <f t="shared" si="2"/>
        <v>0.24326697301604558</v>
      </c>
      <c r="AC99">
        <f t="shared" si="2"/>
        <v>0.1838433722620427</v>
      </c>
      <c r="AD99">
        <f t="shared" si="2"/>
        <v>0.25921753948963883</v>
      </c>
      <c r="AE99">
        <f t="shared" si="2"/>
        <v>0.35063029945843899</v>
      </c>
      <c r="AF99">
        <f t="shared" si="2"/>
        <v>0.21443997357691794</v>
      </c>
      <c r="AG99">
        <f t="shared" si="2"/>
        <v>0.28483100325485855</v>
      </c>
      <c r="AH99">
        <f t="shared" si="2"/>
        <v>1.0863572761960179</v>
      </c>
      <c r="AI99">
        <f t="shared" si="2"/>
        <v>6.5497574001882344E-2</v>
      </c>
      <c r="AJ99">
        <f t="shared" si="2"/>
        <v>0</v>
      </c>
      <c r="AK99">
        <f t="shared" si="2"/>
        <v>0.36361230603664302</v>
      </c>
      <c r="AL99">
        <f t="shared" si="2"/>
        <v>0</v>
      </c>
      <c r="AM99">
        <f t="shared" si="2"/>
        <v>2.7578885292231362E-2</v>
      </c>
      <c r="AN99">
        <f t="shared" si="2"/>
        <v>2.4677760147537996E-2</v>
      </c>
      <c r="AO99">
        <f t="shared" si="2"/>
        <v>6.955201421740001E-2</v>
      </c>
      <c r="AP99">
        <f t="shared" si="2"/>
        <v>8.5038429980405852E-2</v>
      </c>
      <c r="AQ99">
        <f t="shared" si="2"/>
        <v>0.36868766625724458</v>
      </c>
      <c r="AR99">
        <f t="shared" si="2"/>
        <v>0.23621927240231014</v>
      </c>
      <c r="AS99">
        <f t="shared" si="2"/>
        <v>0.22742151368312005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12.865020507511487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2.7799948472132838</v>
      </c>
      <c r="L3">
        <v>9.1299447115436614</v>
      </c>
      <c r="M3">
        <v>2.550108829821371</v>
      </c>
      <c r="N3">
        <v>2.8401245418579415</v>
      </c>
      <c r="O3">
        <v>3.1599449844979728</v>
      </c>
      <c r="P3">
        <v>5.1604505560975609</v>
      </c>
      <c r="Q3">
        <v>0.18011665966386556</v>
      </c>
      <c r="R3">
        <v>0.64001206345791883</v>
      </c>
      <c r="S3">
        <v>0.62972471910112371</v>
      </c>
      <c r="T3">
        <v>1.5582185637583892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4.5360784060348207</v>
      </c>
      <c r="AC3">
        <v>2.9106748304337655</v>
      </c>
      <c r="AD3">
        <v>3.5280598047461615</v>
      </c>
      <c r="AE3">
        <v>4.9140832651261661</v>
      </c>
      <c r="AF3">
        <v>1.4309155766659671</v>
      </c>
      <c r="AG3">
        <v>4.6513684081956725</v>
      </c>
      <c r="AH3">
        <v>13.634891922464339</v>
      </c>
      <c r="AI3">
        <v>0</v>
      </c>
      <c r="AJ3">
        <v>0</v>
      </c>
      <c r="AK3">
        <v>8.3536198291361998</v>
      </c>
      <c r="AL3">
        <v>0</v>
      </c>
      <c r="AM3">
        <v>0</v>
      </c>
      <c r="AN3">
        <v>7.0142873953619039E-2</v>
      </c>
      <c r="AO3">
        <v>0</v>
      </c>
      <c r="AP3">
        <v>0</v>
      </c>
      <c r="AQ3">
        <v>7.0030694082499458</v>
      </c>
      <c r="AR3">
        <v>0</v>
      </c>
      <c r="AS3">
        <v>3.0240513110332921</v>
      </c>
      <c r="AT3">
        <v>0</v>
      </c>
      <c r="AU3">
        <v>0</v>
      </c>
      <c r="AV3">
        <v>0</v>
      </c>
      <c r="AW3">
        <v>0</v>
      </c>
      <c r="AX3">
        <v>0</v>
      </c>
      <c r="AY3">
        <v>4.0628104285714297</v>
      </c>
      <c r="AZ3">
        <v>5.1483691666666669</v>
      </c>
      <c r="BA3">
        <v>3.2889649153846157</v>
      </c>
      <c r="BB3">
        <v>2.7087652693798447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97.89450589305558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</v>
      </c>
      <c r="L4">
        <v>9.1299447115436614</v>
      </c>
      <c r="M4">
        <v>2.550108829821371</v>
      </c>
      <c r="N4">
        <v>2.8401245418579415</v>
      </c>
      <c r="O4">
        <v>3.1599449844979728</v>
      </c>
      <c r="P4">
        <v>5.1604505560975609</v>
      </c>
      <c r="Q4">
        <v>0.18011665966386556</v>
      </c>
      <c r="R4">
        <v>0.64001206345791883</v>
      </c>
      <c r="S4">
        <v>0.62972471910112371</v>
      </c>
      <c r="T4">
        <v>1.5582185637583892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4.5360784060348207</v>
      </c>
      <c r="AC4">
        <v>2.9106748304337655</v>
      </c>
      <c r="AD4">
        <v>3.5280598047461615</v>
      </c>
      <c r="AE4">
        <v>4.9140832651261661</v>
      </c>
      <c r="AF4">
        <v>1.4309155766659671</v>
      </c>
      <c r="AG4">
        <v>4.6513684081956725</v>
      </c>
      <c r="AH4">
        <v>13.634891922464339</v>
      </c>
      <c r="AI4">
        <v>0</v>
      </c>
      <c r="AJ4">
        <v>0</v>
      </c>
      <c r="AK4">
        <v>8.3536198291361998</v>
      </c>
      <c r="AL4">
        <v>0</v>
      </c>
      <c r="AM4">
        <v>0</v>
      </c>
      <c r="AN4">
        <v>7.0142873953619039E-2</v>
      </c>
      <c r="AO4">
        <v>0</v>
      </c>
      <c r="AP4">
        <v>0</v>
      </c>
      <c r="AQ4">
        <v>7.0030694082499458</v>
      </c>
      <c r="AR4">
        <v>0</v>
      </c>
      <c r="AS4">
        <v>3.0240513110332921</v>
      </c>
      <c r="AT4">
        <v>0</v>
      </c>
      <c r="AU4">
        <v>0</v>
      </c>
      <c r="AV4">
        <v>0</v>
      </c>
      <c r="AW4">
        <v>0</v>
      </c>
      <c r="AX4">
        <v>0</v>
      </c>
      <c r="AY4">
        <v>4.0628104285714297</v>
      </c>
      <c r="AZ4">
        <v>5.1483691666666669</v>
      </c>
      <c r="BA4">
        <v>3.2889649153846157</v>
      </c>
      <c r="BB4">
        <v>2.7087652693798447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97.894511045842293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2.7799931480213615</v>
      </c>
      <c r="L5">
        <v>9.1299447115436614</v>
      </c>
      <c r="M5">
        <v>2.550108829821371</v>
      </c>
      <c r="N5">
        <v>2.8401245418579415</v>
      </c>
      <c r="O5">
        <v>3.1599449844979728</v>
      </c>
      <c r="P5">
        <v>5.1604505560975609</v>
      </c>
      <c r="Q5">
        <v>0.18011665966386556</v>
      </c>
      <c r="R5">
        <v>0.64001206345791883</v>
      </c>
      <c r="S5">
        <v>0.62972471910112371</v>
      </c>
      <c r="T5">
        <v>1.5582185637583892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4.5360784060348207</v>
      </c>
      <c r="AC5">
        <v>2.9106748304337655</v>
      </c>
      <c r="AD5">
        <v>3.5280598047461615</v>
      </c>
      <c r="AE5">
        <v>4.9140832651261661</v>
      </c>
      <c r="AF5">
        <v>1.4309155766659671</v>
      </c>
      <c r="AG5">
        <v>4.6513684081956725</v>
      </c>
      <c r="AH5">
        <v>13.634891922464339</v>
      </c>
      <c r="AI5">
        <v>0</v>
      </c>
      <c r="AJ5">
        <v>0</v>
      </c>
      <c r="AK5">
        <v>8.3536198291361998</v>
      </c>
      <c r="AL5">
        <v>0</v>
      </c>
      <c r="AM5">
        <v>0</v>
      </c>
      <c r="AN5">
        <v>7.0142873953619039E-2</v>
      </c>
      <c r="AO5">
        <v>0</v>
      </c>
      <c r="AP5">
        <v>0</v>
      </c>
      <c r="AQ5">
        <v>7.0030694082499458</v>
      </c>
      <c r="AR5">
        <v>0</v>
      </c>
      <c r="AS5">
        <v>3.0240513110332921</v>
      </c>
      <c r="AT5">
        <v>0</v>
      </c>
      <c r="AU5">
        <v>0</v>
      </c>
      <c r="AV5">
        <v>0</v>
      </c>
      <c r="AW5">
        <v>0</v>
      </c>
      <c r="AX5">
        <v>0</v>
      </c>
      <c r="AY5">
        <v>4.0628104285714297</v>
      </c>
      <c r="AZ5">
        <v>5.1483691666666669</v>
      </c>
      <c r="BA5">
        <v>3.2889649153846157</v>
      </c>
      <c r="BB5">
        <v>2.7087652693798447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97.894504193863654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</v>
      </c>
      <c r="L6">
        <v>9.1299447115436614</v>
      </c>
      <c r="M6">
        <v>2.550108829821371</v>
      </c>
      <c r="N6">
        <v>2.8401245418579415</v>
      </c>
      <c r="O6">
        <v>3.1599449844979728</v>
      </c>
      <c r="P6">
        <v>5.1604505560975609</v>
      </c>
      <c r="Q6">
        <v>0.18011665966386556</v>
      </c>
      <c r="R6">
        <v>0.64001206345791883</v>
      </c>
      <c r="S6">
        <v>0.62972471910112371</v>
      </c>
      <c r="T6">
        <v>1.5582185637583892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4.5360784060348207</v>
      </c>
      <c r="AC6">
        <v>2.9106748304337655</v>
      </c>
      <c r="AD6">
        <v>3.5280598047461615</v>
      </c>
      <c r="AE6">
        <v>4.9140832651261661</v>
      </c>
      <c r="AF6">
        <v>1.4309155766659671</v>
      </c>
      <c r="AG6">
        <v>4.6513684081956725</v>
      </c>
      <c r="AH6">
        <v>13.634891922464339</v>
      </c>
      <c r="AI6">
        <v>0</v>
      </c>
      <c r="AJ6">
        <v>0</v>
      </c>
      <c r="AK6">
        <v>8.3536198291361998</v>
      </c>
      <c r="AL6">
        <v>0</v>
      </c>
      <c r="AM6">
        <v>0</v>
      </c>
      <c r="AN6">
        <v>7.0142873953619039E-2</v>
      </c>
      <c r="AO6">
        <v>0</v>
      </c>
      <c r="AP6">
        <v>0</v>
      </c>
      <c r="AQ6">
        <v>7.0030694082499458</v>
      </c>
      <c r="AR6">
        <v>0</v>
      </c>
      <c r="AS6">
        <v>3.0240513110332921</v>
      </c>
      <c r="AT6">
        <v>0</v>
      </c>
      <c r="AU6">
        <v>0</v>
      </c>
      <c r="AV6">
        <v>0</v>
      </c>
      <c r="AW6">
        <v>0</v>
      </c>
      <c r="AX6">
        <v>0</v>
      </c>
      <c r="AY6">
        <v>4.0628104285714297</v>
      </c>
      <c r="AZ6">
        <v>5.1483691666666669</v>
      </c>
      <c r="BA6">
        <v>3.2889649153846157</v>
      </c>
      <c r="BB6">
        <v>2.7087652693798447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97.894511045842293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</v>
      </c>
      <c r="L7">
        <v>9.48</v>
      </c>
      <c r="M7">
        <v>2.550108829821371</v>
      </c>
      <c r="N7">
        <v>2.8401245418579415</v>
      </c>
      <c r="O7">
        <v>3.1599449844979728</v>
      </c>
      <c r="P7">
        <v>5.1604505560975609</v>
      </c>
      <c r="Q7">
        <v>0.18992346642246641</v>
      </c>
      <c r="R7">
        <v>0.64002891104100945</v>
      </c>
      <c r="S7">
        <v>0.62992323890784996</v>
      </c>
      <c r="T7">
        <v>1.5582185637583892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4.5360784060348207</v>
      </c>
      <c r="AC7">
        <v>2.9106748304337655</v>
      </c>
      <c r="AD7">
        <v>3.5280598047461615</v>
      </c>
      <c r="AE7">
        <v>4.9140832651261661</v>
      </c>
      <c r="AF7">
        <v>1.4309155766659671</v>
      </c>
      <c r="AG7">
        <v>4.6513684081956725</v>
      </c>
      <c r="AH7">
        <v>13.634891922464339</v>
      </c>
      <c r="AI7">
        <v>0</v>
      </c>
      <c r="AJ7">
        <v>0</v>
      </c>
      <c r="AK7">
        <v>8.3536198291361998</v>
      </c>
      <c r="AL7">
        <v>0</v>
      </c>
      <c r="AM7">
        <v>0</v>
      </c>
      <c r="AN7">
        <v>7.0142873953619039E-2</v>
      </c>
      <c r="AO7">
        <v>0</v>
      </c>
      <c r="AP7">
        <v>0</v>
      </c>
      <c r="AQ7">
        <v>7.0030694082499458</v>
      </c>
      <c r="AR7">
        <v>0</v>
      </c>
      <c r="AS7">
        <v>3.0240513110332921</v>
      </c>
      <c r="AT7">
        <v>0</v>
      </c>
      <c r="AU7">
        <v>0</v>
      </c>
      <c r="AV7">
        <v>0</v>
      </c>
      <c r="AW7">
        <v>0</v>
      </c>
      <c r="AX7">
        <v>0</v>
      </c>
      <c r="AY7">
        <v>4.0628104285714297</v>
      </c>
      <c r="AZ7">
        <v>5.1483691666666669</v>
      </c>
      <c r="BA7">
        <v>3.2889649153846157</v>
      </c>
      <c r="BB7">
        <v>2.7087652693798447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98.264588508447034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</v>
      </c>
      <c r="L8">
        <v>9.479991462085934</v>
      </c>
      <c r="M8">
        <v>2.550108829821371</v>
      </c>
      <c r="N8">
        <v>2.8401245418579415</v>
      </c>
      <c r="O8">
        <v>3.1599449844979728</v>
      </c>
      <c r="P8">
        <v>5.1604505560975609</v>
      </c>
      <c r="Q8">
        <v>0.18992346642246641</v>
      </c>
      <c r="R8">
        <v>0.64002891104100945</v>
      </c>
      <c r="S8">
        <v>0.62992323890784996</v>
      </c>
      <c r="T8">
        <v>1.5582185637583892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4.5360784060348207</v>
      </c>
      <c r="AC8">
        <v>2.9106748304337655</v>
      </c>
      <c r="AD8">
        <v>3.5280598047461615</v>
      </c>
      <c r="AE8">
        <v>4.9140832651261661</v>
      </c>
      <c r="AF8">
        <v>1.4309155766659671</v>
      </c>
      <c r="AG8">
        <v>4.6513684081956725</v>
      </c>
      <c r="AH8">
        <v>13.634891922464339</v>
      </c>
      <c r="AI8">
        <v>0</v>
      </c>
      <c r="AJ8">
        <v>0</v>
      </c>
      <c r="AK8">
        <v>8.3536198291361998</v>
      </c>
      <c r="AL8">
        <v>0</v>
      </c>
      <c r="AM8">
        <v>0</v>
      </c>
      <c r="AN8">
        <v>7.0142873953619039E-2</v>
      </c>
      <c r="AO8">
        <v>0</v>
      </c>
      <c r="AP8">
        <v>0</v>
      </c>
      <c r="AQ8">
        <v>7.0030694082499458</v>
      </c>
      <c r="AR8">
        <v>0</v>
      </c>
      <c r="AS8">
        <v>3.0240513110332921</v>
      </c>
      <c r="AT8">
        <v>0</v>
      </c>
      <c r="AU8">
        <v>0</v>
      </c>
      <c r="AV8">
        <v>0</v>
      </c>
      <c r="AW8">
        <v>0</v>
      </c>
      <c r="AX8">
        <v>0</v>
      </c>
      <c r="AY8">
        <v>4.0628104285714297</v>
      </c>
      <c r="AZ8">
        <v>5.1483691666666669</v>
      </c>
      <c r="BA8">
        <v>3.2889649153846157</v>
      </c>
      <c r="BB8">
        <v>2.7087652693798447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98.264579970532978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</v>
      </c>
      <c r="L9">
        <v>9.1300000000000008</v>
      </c>
      <c r="M9">
        <v>2.550108829821371</v>
      </c>
      <c r="N9">
        <v>2.8401245418579415</v>
      </c>
      <c r="O9">
        <v>3.1599449844979728</v>
      </c>
      <c r="P9">
        <v>5.1604505560975609</v>
      </c>
      <c r="Q9">
        <v>0.18992346642246641</v>
      </c>
      <c r="R9">
        <v>0.64002891104100945</v>
      </c>
      <c r="S9">
        <v>0.62992323890784996</v>
      </c>
      <c r="T9">
        <v>1.5582185637583892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4.5360784060348207</v>
      </c>
      <c r="AC9">
        <v>2.9106748304337655</v>
      </c>
      <c r="AD9">
        <v>3.5280598047461615</v>
      </c>
      <c r="AE9">
        <v>4.9140832651261661</v>
      </c>
      <c r="AF9">
        <v>1.4309155766659671</v>
      </c>
      <c r="AG9">
        <v>4.6513684081956725</v>
      </c>
      <c r="AH9">
        <v>13.634891922464339</v>
      </c>
      <c r="AI9">
        <v>0</v>
      </c>
      <c r="AJ9">
        <v>0</v>
      </c>
      <c r="AK9">
        <v>8.3536198291361998</v>
      </c>
      <c r="AL9">
        <v>0</v>
      </c>
      <c r="AM9">
        <v>0</v>
      </c>
      <c r="AN9">
        <v>7.0142873953619039E-2</v>
      </c>
      <c r="AO9">
        <v>0</v>
      </c>
      <c r="AP9">
        <v>0</v>
      </c>
      <c r="AQ9">
        <v>7.0030694082499458</v>
      </c>
      <c r="AR9">
        <v>0</v>
      </c>
      <c r="AS9">
        <v>3.0240513110332921</v>
      </c>
      <c r="AT9">
        <v>0</v>
      </c>
      <c r="AU9">
        <v>0</v>
      </c>
      <c r="AV9">
        <v>0</v>
      </c>
      <c r="AW9">
        <v>0</v>
      </c>
      <c r="AX9">
        <v>0</v>
      </c>
      <c r="AY9">
        <v>4.0628104285714297</v>
      </c>
      <c r="AZ9">
        <v>5.1483691666666669</v>
      </c>
      <c r="BA9">
        <v>3.2889649153846157</v>
      </c>
      <c r="BB9">
        <v>2.7087652693798447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97.914588508447039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</v>
      </c>
      <c r="L10">
        <v>9.1300000000000008</v>
      </c>
      <c r="M10">
        <v>2.550108829821371</v>
      </c>
      <c r="N10">
        <v>2.8401245418579415</v>
      </c>
      <c r="O10">
        <v>3.1599449844979728</v>
      </c>
      <c r="P10">
        <v>5.1604505560975609</v>
      </c>
      <c r="Q10">
        <v>0.18992346642246641</v>
      </c>
      <c r="R10">
        <v>0.64002891104100945</v>
      </c>
      <c r="S10">
        <v>0.62992323890784996</v>
      </c>
      <c r="T10">
        <v>1.5582185637583892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4.5360784060348207</v>
      </c>
      <c r="AC10">
        <v>2.9106748304337655</v>
      </c>
      <c r="AD10">
        <v>3.5280598047461615</v>
      </c>
      <c r="AE10">
        <v>4.9140832651261661</v>
      </c>
      <c r="AF10">
        <v>1.4309155766659671</v>
      </c>
      <c r="AG10">
        <v>4.6513684081956725</v>
      </c>
      <c r="AH10">
        <v>13.634891922464339</v>
      </c>
      <c r="AI10">
        <v>0</v>
      </c>
      <c r="AJ10">
        <v>0</v>
      </c>
      <c r="AK10">
        <v>8.3536198291361998</v>
      </c>
      <c r="AL10">
        <v>0</v>
      </c>
      <c r="AM10">
        <v>0</v>
      </c>
      <c r="AN10">
        <v>7.0142873953619039E-2</v>
      </c>
      <c r="AO10">
        <v>0</v>
      </c>
      <c r="AP10">
        <v>0</v>
      </c>
      <c r="AQ10">
        <v>7.0030694082499458</v>
      </c>
      <c r="AR10">
        <v>0</v>
      </c>
      <c r="AS10">
        <v>3.0240513110332921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4.0628104285714297</v>
      </c>
      <c r="AZ10">
        <v>5.1483691666666669</v>
      </c>
      <c r="BA10">
        <v>3.2889649153846157</v>
      </c>
      <c r="BB10">
        <v>2.7087652693798447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97.914588508447039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0.45000586617583366</v>
      </c>
      <c r="M11">
        <v>2.550108829821371</v>
      </c>
      <c r="N11">
        <v>2.8401245418579415</v>
      </c>
      <c r="O11">
        <v>3.1599449844979728</v>
      </c>
      <c r="P11">
        <v>5.1604505560975609</v>
      </c>
      <c r="Q11">
        <v>0</v>
      </c>
      <c r="R11">
        <v>0</v>
      </c>
      <c r="S11">
        <v>0</v>
      </c>
      <c r="T11">
        <v>0.17969923636363636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4.5360784060348207</v>
      </c>
      <c r="AC11">
        <v>2.9106748304337655</v>
      </c>
      <c r="AD11">
        <v>3.5280598047461615</v>
      </c>
      <c r="AE11">
        <v>4.9140832651261661</v>
      </c>
      <c r="AF11">
        <v>1.4309155766659671</v>
      </c>
      <c r="AG11">
        <v>4.6513684081956725</v>
      </c>
      <c r="AH11">
        <v>13.634891922464339</v>
      </c>
      <c r="AI11">
        <v>0</v>
      </c>
      <c r="AJ11">
        <v>0</v>
      </c>
      <c r="AK11">
        <v>8.3536198291361998</v>
      </c>
      <c r="AL11">
        <v>0</v>
      </c>
      <c r="AM11">
        <v>0</v>
      </c>
      <c r="AN11">
        <v>7.0142873953619039E-2</v>
      </c>
      <c r="AO11">
        <v>0</v>
      </c>
      <c r="AP11">
        <v>0</v>
      </c>
      <c r="AQ11">
        <v>7.0030694082499458</v>
      </c>
      <c r="AR11">
        <v>0</v>
      </c>
      <c r="AS11">
        <v>3.0240513110332921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4.0628104285714297</v>
      </c>
      <c r="AZ11">
        <v>5.1483691666666669</v>
      </c>
      <c r="BA11">
        <v>3.2889649153846157</v>
      </c>
      <c r="BB11">
        <v>0.20992894014084507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81.107363101617807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0.45000586617583366</v>
      </c>
      <c r="M12">
        <v>2.550108829821371</v>
      </c>
      <c r="N12">
        <v>2.8401245418579415</v>
      </c>
      <c r="O12">
        <v>3.1599449844979728</v>
      </c>
      <c r="P12">
        <v>5.1604505560975609</v>
      </c>
      <c r="Q12">
        <v>0</v>
      </c>
      <c r="R12">
        <v>0</v>
      </c>
      <c r="S12">
        <v>0</v>
      </c>
      <c r="T12">
        <v>0.17969923636363636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4.5360784060348207</v>
      </c>
      <c r="AC12">
        <v>2.9106748304337655</v>
      </c>
      <c r="AD12">
        <v>3.5280598047461615</v>
      </c>
      <c r="AE12">
        <v>4.9140832651261661</v>
      </c>
      <c r="AF12">
        <v>1.4309155766659671</v>
      </c>
      <c r="AG12">
        <v>4.6513684081956725</v>
      </c>
      <c r="AH12">
        <v>13.634891922464339</v>
      </c>
      <c r="AI12">
        <v>0</v>
      </c>
      <c r="AJ12">
        <v>0</v>
      </c>
      <c r="AK12">
        <v>8.3536198291361998</v>
      </c>
      <c r="AL12">
        <v>0</v>
      </c>
      <c r="AM12">
        <v>0</v>
      </c>
      <c r="AN12">
        <v>7.0142873953619039E-2</v>
      </c>
      <c r="AO12">
        <v>0</v>
      </c>
      <c r="AP12">
        <v>0</v>
      </c>
      <c r="AQ12">
        <v>7.0030694082499458</v>
      </c>
      <c r="AR12">
        <v>0</v>
      </c>
      <c r="AS12">
        <v>3.0240513110332921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4.0628104285714297</v>
      </c>
      <c r="AZ12">
        <v>5.1483691666666669</v>
      </c>
      <c r="BA12">
        <v>3.2889649153846157</v>
      </c>
      <c r="BB12">
        <v>0.20992894014084507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81.107363101617807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0.45000586617583366</v>
      </c>
      <c r="M13">
        <v>2.550108829821371</v>
      </c>
      <c r="N13">
        <v>2.8401245418579415</v>
      </c>
      <c r="O13">
        <v>3.1599449844979728</v>
      </c>
      <c r="P13">
        <v>5.1604505560975609</v>
      </c>
      <c r="Q13">
        <v>0</v>
      </c>
      <c r="R13">
        <v>0</v>
      </c>
      <c r="S13">
        <v>0</v>
      </c>
      <c r="T13">
        <v>0.17969923636363636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4.5360784060348207</v>
      </c>
      <c r="AC13">
        <v>2.9106748304337655</v>
      </c>
      <c r="AD13">
        <v>3.5280598047461615</v>
      </c>
      <c r="AE13">
        <v>4.9140832651261661</v>
      </c>
      <c r="AF13">
        <v>1.4309155766659671</v>
      </c>
      <c r="AG13">
        <v>4.6513684081956725</v>
      </c>
      <c r="AH13">
        <v>13.634891922464339</v>
      </c>
      <c r="AI13">
        <v>0</v>
      </c>
      <c r="AJ13">
        <v>0</v>
      </c>
      <c r="AK13">
        <v>8.3536198291361998</v>
      </c>
      <c r="AL13">
        <v>0</v>
      </c>
      <c r="AM13">
        <v>0</v>
      </c>
      <c r="AN13">
        <v>7.0142873953619039E-2</v>
      </c>
      <c r="AO13">
        <v>0</v>
      </c>
      <c r="AP13">
        <v>0</v>
      </c>
      <c r="AQ13">
        <v>7.0030694082499458</v>
      </c>
      <c r="AR13">
        <v>0</v>
      </c>
      <c r="AS13">
        <v>3.0240513110332921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4.0628104285714297</v>
      </c>
      <c r="AZ13">
        <v>5.1483691666666669</v>
      </c>
      <c r="BA13">
        <v>3.2889649153846157</v>
      </c>
      <c r="BB13">
        <v>0.20992894014084507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81.107363101617807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0.45000586617583366</v>
      </c>
      <c r="M14">
        <v>2.550108829821371</v>
      </c>
      <c r="N14">
        <v>2.8401245418579415</v>
      </c>
      <c r="O14">
        <v>3.1599449844979728</v>
      </c>
      <c r="P14">
        <v>5.1604505560975609</v>
      </c>
      <c r="Q14">
        <v>0</v>
      </c>
      <c r="R14">
        <v>0</v>
      </c>
      <c r="S14">
        <v>0</v>
      </c>
      <c r="T14">
        <v>0.17969923636363636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4.5360784060348207</v>
      </c>
      <c r="AC14">
        <v>2.9106748304337655</v>
      </c>
      <c r="AD14">
        <v>3.5280598047461615</v>
      </c>
      <c r="AE14">
        <v>4.9140832651261661</v>
      </c>
      <c r="AF14">
        <v>1.4309155766659671</v>
      </c>
      <c r="AG14">
        <v>4.6513684081956725</v>
      </c>
      <c r="AH14">
        <v>13.634891922464339</v>
      </c>
      <c r="AI14">
        <v>0</v>
      </c>
      <c r="AJ14">
        <v>0</v>
      </c>
      <c r="AK14">
        <v>8.3536198291361998</v>
      </c>
      <c r="AL14">
        <v>0</v>
      </c>
      <c r="AM14">
        <v>0</v>
      </c>
      <c r="AN14">
        <v>7.0142873953619039E-2</v>
      </c>
      <c r="AO14">
        <v>0</v>
      </c>
      <c r="AP14">
        <v>0</v>
      </c>
      <c r="AQ14">
        <v>7.0030694082499458</v>
      </c>
      <c r="AR14">
        <v>0</v>
      </c>
      <c r="AS14">
        <v>3.0240513110332921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4.0628104285714297</v>
      </c>
      <c r="AZ14">
        <v>5.1483691666666669</v>
      </c>
      <c r="BA14">
        <v>3.2889649153846157</v>
      </c>
      <c r="BB14">
        <v>0.20992894014084507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81.107363101617807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0.45000586617583366</v>
      </c>
      <c r="M15">
        <v>2.550108829821371</v>
      </c>
      <c r="N15">
        <v>2.8401245418579415</v>
      </c>
      <c r="O15">
        <v>3.1599449844979728</v>
      </c>
      <c r="P15">
        <v>5.1604505560975609</v>
      </c>
      <c r="Q15">
        <v>0</v>
      </c>
      <c r="R15">
        <v>0</v>
      </c>
      <c r="S15">
        <v>0</v>
      </c>
      <c r="T15">
        <v>0.17969923636363636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4.5360784060348207</v>
      </c>
      <c r="AC15">
        <v>2.9106748304337655</v>
      </c>
      <c r="AD15">
        <v>3.5280598047461615</v>
      </c>
      <c r="AE15">
        <v>4.9140832651261661</v>
      </c>
      <c r="AF15">
        <v>1.4309155766659671</v>
      </c>
      <c r="AG15">
        <v>4.6513684081956725</v>
      </c>
      <c r="AH15">
        <v>13.634891922464339</v>
      </c>
      <c r="AI15">
        <v>0</v>
      </c>
      <c r="AJ15">
        <v>0</v>
      </c>
      <c r="AK15">
        <v>8.3536198291361998</v>
      </c>
      <c r="AL15">
        <v>0</v>
      </c>
      <c r="AM15">
        <v>0</v>
      </c>
      <c r="AN15">
        <v>7.0142873953619039E-2</v>
      </c>
      <c r="AO15">
        <v>0</v>
      </c>
      <c r="AP15">
        <v>0</v>
      </c>
      <c r="AQ15">
        <v>7.0030694082499458</v>
      </c>
      <c r="AR15">
        <v>0</v>
      </c>
      <c r="AS15">
        <v>3.0240513110332921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4.0628104285714297</v>
      </c>
      <c r="AZ15">
        <v>5.1483691666666669</v>
      </c>
      <c r="BA15">
        <v>3.2889649153846157</v>
      </c>
      <c r="BB15">
        <v>0.20992894014084507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81.107363101617807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0.45000586617583366</v>
      </c>
      <c r="M16">
        <v>2.550108829821371</v>
      </c>
      <c r="N16">
        <v>2.8401245418579415</v>
      </c>
      <c r="O16">
        <v>3.1599449844979728</v>
      </c>
      <c r="P16">
        <v>5.1604505560975609</v>
      </c>
      <c r="Q16">
        <v>0</v>
      </c>
      <c r="R16">
        <v>0</v>
      </c>
      <c r="S16">
        <v>0</v>
      </c>
      <c r="T16">
        <v>0.17969923636363636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4.5360784060348207</v>
      </c>
      <c r="AC16">
        <v>2.9106748304337655</v>
      </c>
      <c r="AD16">
        <v>3.5280598047461615</v>
      </c>
      <c r="AE16">
        <v>4.9140832651261661</v>
      </c>
      <c r="AF16">
        <v>1.4309155766659671</v>
      </c>
      <c r="AG16">
        <v>4.6513684081956725</v>
      </c>
      <c r="AH16">
        <v>13.634891922464339</v>
      </c>
      <c r="AI16">
        <v>0</v>
      </c>
      <c r="AJ16">
        <v>0</v>
      </c>
      <c r="AK16">
        <v>8.3536198291361998</v>
      </c>
      <c r="AL16">
        <v>0</v>
      </c>
      <c r="AM16">
        <v>0</v>
      </c>
      <c r="AN16">
        <v>7.0142873953619039E-2</v>
      </c>
      <c r="AO16">
        <v>0</v>
      </c>
      <c r="AP16">
        <v>0</v>
      </c>
      <c r="AQ16">
        <v>7.0030694082499458</v>
      </c>
      <c r="AR16">
        <v>0</v>
      </c>
      <c r="AS16">
        <v>3.0240513110332921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4.0628104285714297</v>
      </c>
      <c r="AZ16">
        <v>5.1483691666666669</v>
      </c>
      <c r="BA16">
        <v>3.2889649153846157</v>
      </c>
      <c r="BB16">
        <v>0.20992894014084507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81.107363101617807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0.45000586617583366</v>
      </c>
      <c r="M17">
        <v>2.550108829821371</v>
      </c>
      <c r="N17">
        <v>2.8401245418579415</v>
      </c>
      <c r="O17">
        <v>3.1599449844979728</v>
      </c>
      <c r="P17">
        <v>5.1604505560975609</v>
      </c>
      <c r="Q17">
        <v>0</v>
      </c>
      <c r="R17">
        <v>0</v>
      </c>
      <c r="S17">
        <v>0</v>
      </c>
      <c r="T17">
        <v>0.17969923636363636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4.5360784060348207</v>
      </c>
      <c r="AC17">
        <v>2.9106748304337655</v>
      </c>
      <c r="AD17">
        <v>3.5280598047461615</v>
      </c>
      <c r="AE17">
        <v>4.9140832651261661</v>
      </c>
      <c r="AF17">
        <v>1.4309155766659671</v>
      </c>
      <c r="AG17">
        <v>4.6513684081956725</v>
      </c>
      <c r="AH17">
        <v>13.634891922464339</v>
      </c>
      <c r="AI17">
        <v>0</v>
      </c>
      <c r="AJ17">
        <v>0</v>
      </c>
      <c r="AK17">
        <v>8.3536198291361998</v>
      </c>
      <c r="AL17">
        <v>0</v>
      </c>
      <c r="AM17">
        <v>0</v>
      </c>
      <c r="AN17">
        <v>7.0142873953619039E-2</v>
      </c>
      <c r="AO17">
        <v>0</v>
      </c>
      <c r="AP17">
        <v>0</v>
      </c>
      <c r="AQ17">
        <v>7.0030694082499458</v>
      </c>
      <c r="AR17">
        <v>0</v>
      </c>
      <c r="AS17">
        <v>3.0240513110332921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4.0628104285714297</v>
      </c>
      <c r="AZ17">
        <v>5.1483691666666669</v>
      </c>
      <c r="BA17">
        <v>3.2889649153846157</v>
      </c>
      <c r="BB17">
        <v>0.20992894014084507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81.107363101617807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0.45000586617583366</v>
      </c>
      <c r="M18">
        <v>2.550108829821371</v>
      </c>
      <c r="N18">
        <v>2.8401245418579415</v>
      </c>
      <c r="O18">
        <v>3.1599449844979728</v>
      </c>
      <c r="P18">
        <v>5.1604505560975609</v>
      </c>
      <c r="Q18">
        <v>0</v>
      </c>
      <c r="R18">
        <v>0</v>
      </c>
      <c r="S18">
        <v>0</v>
      </c>
      <c r="T18">
        <v>0.17969923636363636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4.5360784060348207</v>
      </c>
      <c r="AC18">
        <v>2.9106748304337655</v>
      </c>
      <c r="AD18">
        <v>3.5280598047461615</v>
      </c>
      <c r="AE18">
        <v>4.9140832651261661</v>
      </c>
      <c r="AF18">
        <v>1.4309155766659671</v>
      </c>
      <c r="AG18">
        <v>4.6513684081956725</v>
      </c>
      <c r="AH18">
        <v>13.634891922464339</v>
      </c>
      <c r="AI18">
        <v>0</v>
      </c>
      <c r="AJ18">
        <v>0</v>
      </c>
      <c r="AK18">
        <v>8.3536198291361998</v>
      </c>
      <c r="AL18">
        <v>0</v>
      </c>
      <c r="AM18">
        <v>0</v>
      </c>
      <c r="AN18">
        <v>7.0142873953619039E-2</v>
      </c>
      <c r="AO18">
        <v>0</v>
      </c>
      <c r="AP18">
        <v>0</v>
      </c>
      <c r="AQ18">
        <v>7.0030694082499458</v>
      </c>
      <c r="AR18">
        <v>0</v>
      </c>
      <c r="AS18">
        <v>3.0240513110332921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4.0628104285714297</v>
      </c>
      <c r="AZ18">
        <v>5.1483691666666669</v>
      </c>
      <c r="BA18">
        <v>3.2889649153846157</v>
      </c>
      <c r="BB18">
        <v>0.20992894014084507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81.107363101617807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0.45000586617583366</v>
      </c>
      <c r="M19">
        <v>2.550108829821371</v>
      </c>
      <c r="N19">
        <v>2.8401245418579415</v>
      </c>
      <c r="O19">
        <v>3.1599449844979728</v>
      </c>
      <c r="P19">
        <v>5.1604505560975609</v>
      </c>
      <c r="Q19">
        <v>0</v>
      </c>
      <c r="R19">
        <v>0</v>
      </c>
      <c r="S19">
        <v>0</v>
      </c>
      <c r="T19">
        <v>0.83859643636363634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4.5360784060348207</v>
      </c>
      <c r="AC19">
        <v>2.9106748304337655</v>
      </c>
      <c r="AD19">
        <v>3.5280598047461615</v>
      </c>
      <c r="AE19">
        <v>4.9140832651261661</v>
      </c>
      <c r="AF19">
        <v>1.4309155766659671</v>
      </c>
      <c r="AG19">
        <v>4.6513684081956725</v>
      </c>
      <c r="AH19">
        <v>13.634891922464339</v>
      </c>
      <c r="AI19">
        <v>0</v>
      </c>
      <c r="AJ19">
        <v>0</v>
      </c>
      <c r="AK19">
        <v>8.3536198291361998</v>
      </c>
      <c r="AL19">
        <v>0</v>
      </c>
      <c r="AM19">
        <v>0</v>
      </c>
      <c r="AN19">
        <v>7.0142873953619039E-2</v>
      </c>
      <c r="AO19">
        <v>0</v>
      </c>
      <c r="AP19">
        <v>0</v>
      </c>
      <c r="AQ19">
        <v>7.0030694082499458</v>
      </c>
      <c r="AR19">
        <v>0</v>
      </c>
      <c r="AS19">
        <v>3.0240513110332921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4.0628104285714297</v>
      </c>
      <c r="AZ19">
        <v>5.1483691666666669</v>
      </c>
      <c r="BA19">
        <v>3.2889649153846157</v>
      </c>
      <c r="BB19">
        <v>0.20992894014084507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81.766260301617805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0.45000586617583366</v>
      </c>
      <c r="M20">
        <v>2.550108829821371</v>
      </c>
      <c r="N20">
        <v>2.8401245418579415</v>
      </c>
      <c r="O20">
        <v>3.1599449844979728</v>
      </c>
      <c r="P20">
        <v>5.1604505560975609</v>
      </c>
      <c r="Q20">
        <v>0</v>
      </c>
      <c r="R20">
        <v>0</v>
      </c>
      <c r="S20">
        <v>0</v>
      </c>
      <c r="T20">
        <v>0.83859643636363634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4.5360784060348207</v>
      </c>
      <c r="AC20">
        <v>2.9106748304337655</v>
      </c>
      <c r="AD20">
        <v>3.5280598047461615</v>
      </c>
      <c r="AE20">
        <v>4.9140832651261661</v>
      </c>
      <c r="AF20">
        <v>2.1463734407946631</v>
      </c>
      <c r="AG20">
        <v>4.6513684081956725</v>
      </c>
      <c r="AH20">
        <v>13.634891922464339</v>
      </c>
      <c r="AI20">
        <v>0</v>
      </c>
      <c r="AJ20">
        <v>0</v>
      </c>
      <c r="AK20">
        <v>8.3536198291361998</v>
      </c>
      <c r="AL20">
        <v>0</v>
      </c>
      <c r="AM20">
        <v>0</v>
      </c>
      <c r="AN20">
        <v>7.0142873953619039E-2</v>
      </c>
      <c r="AO20">
        <v>0</v>
      </c>
      <c r="AP20">
        <v>0</v>
      </c>
      <c r="AQ20">
        <v>7.0030694082499458</v>
      </c>
      <c r="AR20">
        <v>0</v>
      </c>
      <c r="AS20">
        <v>3.0240513110332921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4.0628104285714297</v>
      </c>
      <c r="AZ20">
        <v>5.1483691666666669</v>
      </c>
      <c r="BA20">
        <v>3.2889649153846157</v>
      </c>
      <c r="BB20">
        <v>0.20992894014084507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82.4817181657465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0.45000586617583366</v>
      </c>
      <c r="M21">
        <v>2.550108829821371</v>
      </c>
      <c r="N21">
        <v>2.8401245418579415</v>
      </c>
      <c r="O21">
        <v>3.1599449844979728</v>
      </c>
      <c r="P21">
        <v>5.1604505560975609</v>
      </c>
      <c r="Q21">
        <v>0</v>
      </c>
      <c r="R21">
        <v>0</v>
      </c>
      <c r="S21">
        <v>0</v>
      </c>
      <c r="T21">
        <v>0.83859643636363634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4.5360784060348207</v>
      </c>
      <c r="AC21">
        <v>2.9106748304337655</v>
      </c>
      <c r="AD21">
        <v>3.5280598047461615</v>
      </c>
      <c r="AE21">
        <v>4.9140832651261661</v>
      </c>
      <c r="AF21">
        <v>2.1463734407946631</v>
      </c>
      <c r="AG21">
        <v>4.6513684081956725</v>
      </c>
      <c r="AH21">
        <v>13.634891922464339</v>
      </c>
      <c r="AI21">
        <v>0</v>
      </c>
      <c r="AJ21">
        <v>0</v>
      </c>
      <c r="AK21">
        <v>8.3536198291361998</v>
      </c>
      <c r="AL21">
        <v>0</v>
      </c>
      <c r="AM21">
        <v>0</v>
      </c>
      <c r="AN21">
        <v>7.0142873953619039E-2</v>
      </c>
      <c r="AO21">
        <v>0</v>
      </c>
      <c r="AP21">
        <v>0</v>
      </c>
      <c r="AQ21">
        <v>7.0030694082499458</v>
      </c>
      <c r="AR21">
        <v>0</v>
      </c>
      <c r="AS21">
        <v>3.0240513110332921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4.0628104285714297</v>
      </c>
      <c r="AZ21">
        <v>5.1483691666666669</v>
      </c>
      <c r="BA21">
        <v>3.2889649153846157</v>
      </c>
      <c r="BB21">
        <v>1.3895296514084507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83.661318877014111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0.45000586617583366</v>
      </c>
      <c r="M22">
        <v>2.550108829821371</v>
      </c>
      <c r="N22">
        <v>2.8401245418579415</v>
      </c>
      <c r="O22">
        <v>3.1599449844979728</v>
      </c>
      <c r="P22">
        <v>5.1604505560975609</v>
      </c>
      <c r="Q22">
        <v>0</v>
      </c>
      <c r="R22">
        <v>0</v>
      </c>
      <c r="S22">
        <v>0</v>
      </c>
      <c r="T22">
        <v>0.83859643636363634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4.5360784060348207</v>
      </c>
      <c r="AC22">
        <v>2.9106748304337655</v>
      </c>
      <c r="AD22">
        <v>3.5280598047461615</v>
      </c>
      <c r="AE22">
        <v>4.9140832651261661</v>
      </c>
      <c r="AF22">
        <v>2.1463734407946631</v>
      </c>
      <c r="AG22">
        <v>4.6513684081956725</v>
      </c>
      <c r="AH22">
        <v>13.634891922464339</v>
      </c>
      <c r="AI22">
        <v>0</v>
      </c>
      <c r="AJ22">
        <v>0</v>
      </c>
      <c r="AK22">
        <v>8.3536198291361998</v>
      </c>
      <c r="AL22">
        <v>0</v>
      </c>
      <c r="AM22">
        <v>0</v>
      </c>
      <c r="AN22">
        <v>7.0142873953619039E-2</v>
      </c>
      <c r="AO22">
        <v>0</v>
      </c>
      <c r="AP22">
        <v>0</v>
      </c>
      <c r="AQ22">
        <v>7.0030694082499458</v>
      </c>
      <c r="AR22">
        <v>0</v>
      </c>
      <c r="AS22">
        <v>3.0240513110332921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4.0628104285714297</v>
      </c>
      <c r="AZ22">
        <v>5.1483691666666669</v>
      </c>
      <c r="BA22">
        <v>3.2889649153846157</v>
      </c>
      <c r="BB22">
        <v>1.3895296514084507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83.661318877014111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0.45000586617583366</v>
      </c>
      <c r="M23">
        <v>2.550108829821371</v>
      </c>
      <c r="N23">
        <v>2.8401245418579415</v>
      </c>
      <c r="O23">
        <v>3.1599449844979728</v>
      </c>
      <c r="P23">
        <v>5.1604505560975609</v>
      </c>
      <c r="Q23">
        <v>0</v>
      </c>
      <c r="R23">
        <v>0</v>
      </c>
      <c r="S23">
        <v>0</v>
      </c>
      <c r="T23">
        <v>0.83859643636363634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4.5360784060348207</v>
      </c>
      <c r="AC23">
        <v>2.9106748304337655</v>
      </c>
      <c r="AD23">
        <v>3.5280598047461615</v>
      </c>
      <c r="AE23">
        <v>4.9140832651261661</v>
      </c>
      <c r="AF23">
        <v>2.1463734407946631</v>
      </c>
      <c r="AG23">
        <v>4.6513684081956725</v>
      </c>
      <c r="AH23">
        <v>13.634891922464339</v>
      </c>
      <c r="AI23">
        <v>0.35709108551267954</v>
      </c>
      <c r="AJ23">
        <v>0</v>
      </c>
      <c r="AK23">
        <v>8.3536198291361998</v>
      </c>
      <c r="AL23">
        <v>0</v>
      </c>
      <c r="AM23">
        <v>0</v>
      </c>
      <c r="AN23">
        <v>7.0142873953619039E-2</v>
      </c>
      <c r="AO23">
        <v>0</v>
      </c>
      <c r="AP23">
        <v>0</v>
      </c>
      <c r="AQ23">
        <v>7.0030694082499458</v>
      </c>
      <c r="AR23">
        <v>0</v>
      </c>
      <c r="AS23">
        <v>3.0240513110332921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4.0628104285714297</v>
      </c>
      <c r="AZ23">
        <v>5.1483691666666669</v>
      </c>
      <c r="BA23">
        <v>3.2889649153846157</v>
      </c>
      <c r="BB23">
        <v>1.3895296514084507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84.018409962526789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0.45000586617583366</v>
      </c>
      <c r="M24">
        <v>2.550108829821371</v>
      </c>
      <c r="N24">
        <v>2.8401245418579415</v>
      </c>
      <c r="O24">
        <v>3.1599449844979728</v>
      </c>
      <c r="P24">
        <v>5.1604505560975609</v>
      </c>
      <c r="Q24">
        <v>0</v>
      </c>
      <c r="R24">
        <v>0</v>
      </c>
      <c r="S24">
        <v>0</v>
      </c>
      <c r="T24">
        <v>0.83859643636363634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4.5360784060348207</v>
      </c>
      <c r="AC24">
        <v>2.9106748304337655</v>
      </c>
      <c r="AD24">
        <v>3.5280598047461615</v>
      </c>
      <c r="AE24">
        <v>4.9140832651261661</v>
      </c>
      <c r="AF24">
        <v>2.1463734407946631</v>
      </c>
      <c r="AG24">
        <v>4.6513684081956725</v>
      </c>
      <c r="AH24">
        <v>13.634891922464339</v>
      </c>
      <c r="AI24">
        <v>0.76519519563737803</v>
      </c>
      <c r="AJ24">
        <v>0</v>
      </c>
      <c r="AK24">
        <v>8.3536198291361998</v>
      </c>
      <c r="AL24">
        <v>0</v>
      </c>
      <c r="AM24">
        <v>0</v>
      </c>
      <c r="AN24">
        <v>7.0142873953619039E-2</v>
      </c>
      <c r="AO24">
        <v>0</v>
      </c>
      <c r="AP24">
        <v>0</v>
      </c>
      <c r="AQ24">
        <v>7.0030694082499458</v>
      </c>
      <c r="AR24">
        <v>0</v>
      </c>
      <c r="AS24">
        <v>3.0240513110332921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4.0628104285714297</v>
      </c>
      <c r="AZ24">
        <v>5.1483691666666669</v>
      </c>
      <c r="BA24">
        <v>3.2889649153846157</v>
      </c>
      <c r="BB24">
        <v>1.3895296514084507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84.426514072651486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0.45000586617583366</v>
      </c>
      <c r="M25">
        <v>2.550108829821371</v>
      </c>
      <c r="N25">
        <v>2.8401245418579415</v>
      </c>
      <c r="O25">
        <v>3.1599449844979728</v>
      </c>
      <c r="P25">
        <v>5.1604505560975609</v>
      </c>
      <c r="Q25">
        <v>0</v>
      </c>
      <c r="R25">
        <v>0</v>
      </c>
      <c r="S25">
        <v>0</v>
      </c>
      <c r="T25">
        <v>0.83859643636363634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4.5360784060348207</v>
      </c>
      <c r="AC25">
        <v>2.9106748304337655</v>
      </c>
      <c r="AD25">
        <v>3.5280598047461615</v>
      </c>
      <c r="AE25">
        <v>4.9140832651261661</v>
      </c>
      <c r="AF25">
        <v>2.1463734407946631</v>
      </c>
      <c r="AG25">
        <v>4.6513684081956725</v>
      </c>
      <c r="AH25">
        <v>13.634891922464339</v>
      </c>
      <c r="AI25">
        <v>1.0202602319260194</v>
      </c>
      <c r="AJ25">
        <v>0</v>
      </c>
      <c r="AK25">
        <v>8.3536198291361998</v>
      </c>
      <c r="AL25">
        <v>0</v>
      </c>
      <c r="AM25">
        <v>0</v>
      </c>
      <c r="AN25">
        <v>7.0142873953619039E-2</v>
      </c>
      <c r="AO25">
        <v>0</v>
      </c>
      <c r="AP25">
        <v>0</v>
      </c>
      <c r="AQ25">
        <v>7.0030694082499458</v>
      </c>
      <c r="AR25">
        <v>0</v>
      </c>
      <c r="AS25">
        <v>3.0240513110332921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4.0628104285714297</v>
      </c>
      <c r="AZ25">
        <v>5.1483691666666669</v>
      </c>
      <c r="BA25">
        <v>3.2889649153846157</v>
      </c>
      <c r="BB25">
        <v>1.3895296514084507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84.681579108940127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0.45000586617583366</v>
      </c>
      <c r="M26">
        <v>2.550108829821371</v>
      </c>
      <c r="N26">
        <v>2.8401245418579415</v>
      </c>
      <c r="O26">
        <v>3.1599449844979728</v>
      </c>
      <c r="P26">
        <v>5.1604505560975609</v>
      </c>
      <c r="Q26">
        <v>0</v>
      </c>
      <c r="R26">
        <v>0</v>
      </c>
      <c r="S26">
        <v>0</v>
      </c>
      <c r="T26">
        <v>0.83859643636363634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4.5360784060348207</v>
      </c>
      <c r="AC26">
        <v>2.9106748304337655</v>
      </c>
      <c r="AD26">
        <v>3.5280598047461615</v>
      </c>
      <c r="AE26">
        <v>4.9140832651261661</v>
      </c>
      <c r="AF26">
        <v>2.1463734407946631</v>
      </c>
      <c r="AG26">
        <v>4.6513684081956725</v>
      </c>
      <c r="AH26">
        <v>13.634891922464339</v>
      </c>
      <c r="AI26">
        <v>6.5521110207877564</v>
      </c>
      <c r="AJ26">
        <v>0</v>
      </c>
      <c r="AK26">
        <v>8.3536198291361998</v>
      </c>
      <c r="AL26">
        <v>0</v>
      </c>
      <c r="AM26">
        <v>0</v>
      </c>
      <c r="AN26">
        <v>7.0142873953619039E-2</v>
      </c>
      <c r="AO26">
        <v>0</v>
      </c>
      <c r="AP26">
        <v>0</v>
      </c>
      <c r="AQ26">
        <v>7.0030694082499458</v>
      </c>
      <c r="AR26">
        <v>0</v>
      </c>
      <c r="AS26">
        <v>3.0240513110332921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4.0628104285714297</v>
      </c>
      <c r="AZ26">
        <v>5.1483691666666669</v>
      </c>
      <c r="BA26">
        <v>3.2889649153846157</v>
      </c>
      <c r="BB26">
        <v>1.3895296514084507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90.213429897801859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0.45000586617583366</v>
      </c>
      <c r="M27">
        <v>2.550108829821371</v>
      </c>
      <c r="N27">
        <v>2.8401245418579415</v>
      </c>
      <c r="O27">
        <v>3.1599449844979728</v>
      </c>
      <c r="P27">
        <v>5.1604505560975609</v>
      </c>
      <c r="Q27">
        <v>0</v>
      </c>
      <c r="R27">
        <v>0</v>
      </c>
      <c r="S27">
        <v>0</v>
      </c>
      <c r="T27">
        <v>0.83859643636363634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4.5360784060348207</v>
      </c>
      <c r="AC27">
        <v>2.9106748304337655</v>
      </c>
      <c r="AD27">
        <v>3.5280598047461615</v>
      </c>
      <c r="AE27">
        <v>4.9140832651261661</v>
      </c>
      <c r="AF27">
        <v>2.861831304923359</v>
      </c>
      <c r="AG27">
        <v>4.6513684081956725</v>
      </c>
      <c r="AH27">
        <v>13.634891922464339</v>
      </c>
      <c r="AI27">
        <v>6.5521110207877564</v>
      </c>
      <c r="AJ27">
        <v>0</v>
      </c>
      <c r="AK27">
        <v>8.3536198291361998</v>
      </c>
      <c r="AL27">
        <v>0</v>
      </c>
      <c r="AM27">
        <v>0</v>
      </c>
      <c r="AN27">
        <v>7.0142873953619039E-2</v>
      </c>
      <c r="AO27">
        <v>0</v>
      </c>
      <c r="AP27">
        <v>0</v>
      </c>
      <c r="AQ27">
        <v>7.0030694082499458</v>
      </c>
      <c r="AR27">
        <v>0</v>
      </c>
      <c r="AS27">
        <v>3.0240513110332921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4.0628104285714297</v>
      </c>
      <c r="AZ27">
        <v>5.1483691666666669</v>
      </c>
      <c r="BA27">
        <v>3.2889649153846157</v>
      </c>
      <c r="BB27">
        <v>1.3895296514084507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90.928887761930554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0.45000586617583366</v>
      </c>
      <c r="M28">
        <v>2.550108829821371</v>
      </c>
      <c r="N28">
        <v>2.8401245418579415</v>
      </c>
      <c r="O28">
        <v>3.1599449844979728</v>
      </c>
      <c r="P28">
        <v>5.1604505560975609</v>
      </c>
      <c r="Q28">
        <v>0</v>
      </c>
      <c r="R28">
        <v>0</v>
      </c>
      <c r="S28">
        <v>0</v>
      </c>
      <c r="T28">
        <v>0.83859643636363634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4.5360784060348207</v>
      </c>
      <c r="AC28">
        <v>2.9106748304337655</v>
      </c>
      <c r="AD28">
        <v>3.5280598047461615</v>
      </c>
      <c r="AE28">
        <v>4.9140832651261661</v>
      </c>
      <c r="AF28">
        <v>2.861831304923359</v>
      </c>
      <c r="AG28">
        <v>4.6513684081956725</v>
      </c>
      <c r="AH28">
        <v>13.634891922464339</v>
      </c>
      <c r="AI28">
        <v>6.5521110207877564</v>
      </c>
      <c r="AJ28">
        <v>0</v>
      </c>
      <c r="AK28">
        <v>8.3536198291361998</v>
      </c>
      <c r="AL28">
        <v>0</v>
      </c>
      <c r="AM28">
        <v>0</v>
      </c>
      <c r="AN28">
        <v>7.0142873953619039E-2</v>
      </c>
      <c r="AO28">
        <v>0</v>
      </c>
      <c r="AP28">
        <v>0</v>
      </c>
      <c r="AQ28">
        <v>7.0030694082499458</v>
      </c>
      <c r="AR28">
        <v>0</v>
      </c>
      <c r="AS28">
        <v>3.0240513110332921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4.0628104285714297</v>
      </c>
      <c r="AZ28">
        <v>5.1483691666666669</v>
      </c>
      <c r="BA28">
        <v>3.2889649153846157</v>
      </c>
      <c r="BB28">
        <v>1.3895296514084507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90.928887761930554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0.45000586617583366</v>
      </c>
      <c r="M29">
        <v>2.550108829821371</v>
      </c>
      <c r="N29">
        <v>2.8401245418579415</v>
      </c>
      <c r="O29">
        <v>3.1599449844979728</v>
      </c>
      <c r="P29">
        <v>5.1604505560975609</v>
      </c>
      <c r="Q29">
        <v>0</v>
      </c>
      <c r="R29">
        <v>0</v>
      </c>
      <c r="S29">
        <v>0</v>
      </c>
      <c r="T29">
        <v>0.83859643636363634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4.5360784060348207</v>
      </c>
      <c r="AC29">
        <v>2.9106748304337655</v>
      </c>
      <c r="AD29">
        <v>3.5280598047461615</v>
      </c>
      <c r="AE29">
        <v>4.9140832651261661</v>
      </c>
      <c r="AF29">
        <v>2.861831304923359</v>
      </c>
      <c r="AG29">
        <v>4.6513684081956725</v>
      </c>
      <c r="AH29">
        <v>13.634891922464339</v>
      </c>
      <c r="AI29">
        <v>6.5521110207877564</v>
      </c>
      <c r="AJ29">
        <v>0</v>
      </c>
      <c r="AK29">
        <v>8.3536198291361998</v>
      </c>
      <c r="AL29">
        <v>0</v>
      </c>
      <c r="AM29">
        <v>0</v>
      </c>
      <c r="AN29">
        <v>7.0142873953619039E-2</v>
      </c>
      <c r="AO29">
        <v>0</v>
      </c>
      <c r="AP29">
        <v>0</v>
      </c>
      <c r="AQ29">
        <v>7.0030694082499458</v>
      </c>
      <c r="AR29">
        <v>0</v>
      </c>
      <c r="AS29">
        <v>3.0240513110332921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4.0628104285714297</v>
      </c>
      <c r="AZ29">
        <v>5.1483691666666669</v>
      </c>
      <c r="BA29">
        <v>3.2889649153846157</v>
      </c>
      <c r="BB29">
        <v>1.3895296514084507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90.928887761930554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0.45000586617583366</v>
      </c>
      <c r="M30">
        <v>2.550108829821371</v>
      </c>
      <c r="N30">
        <v>2.8401245418579415</v>
      </c>
      <c r="O30">
        <v>3.1599449844979728</v>
      </c>
      <c r="P30">
        <v>5.1604505560975609</v>
      </c>
      <c r="Q30">
        <v>0</v>
      </c>
      <c r="R30">
        <v>0</v>
      </c>
      <c r="S30">
        <v>0</v>
      </c>
      <c r="T30">
        <v>0.83859643636363634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4.5360784060348207</v>
      </c>
      <c r="AC30">
        <v>2.9106748304337655</v>
      </c>
      <c r="AD30">
        <v>3.5280598047461615</v>
      </c>
      <c r="AE30">
        <v>4.9140832651261661</v>
      </c>
      <c r="AF30">
        <v>2.861831304923359</v>
      </c>
      <c r="AG30">
        <v>4.6513684081956725</v>
      </c>
      <c r="AH30">
        <v>13.634891922464339</v>
      </c>
      <c r="AI30">
        <v>4.9140832438979531</v>
      </c>
      <c r="AJ30">
        <v>0</v>
      </c>
      <c r="AK30">
        <v>8.3536198291361998</v>
      </c>
      <c r="AL30">
        <v>0</v>
      </c>
      <c r="AM30">
        <v>0</v>
      </c>
      <c r="AN30">
        <v>7.0142873953619039E-2</v>
      </c>
      <c r="AO30">
        <v>0</v>
      </c>
      <c r="AP30">
        <v>0</v>
      </c>
      <c r="AQ30">
        <v>7.0030694082499458</v>
      </c>
      <c r="AR30">
        <v>0</v>
      </c>
      <c r="AS30">
        <v>3.0240513110332921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4.0628104285714297</v>
      </c>
      <c r="AZ30">
        <v>5.1483691666666669</v>
      </c>
      <c r="BA30">
        <v>3.2889649153846157</v>
      </c>
      <c r="BB30">
        <v>1.3895296514084507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89.290859985040754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0.45000586617583366</v>
      </c>
      <c r="M31">
        <v>2.5500157940080719</v>
      </c>
      <c r="N31">
        <v>2.8402295281601999</v>
      </c>
      <c r="O31">
        <v>3.1599652574396715</v>
      </c>
      <c r="P31">
        <v>5.1605072104208416</v>
      </c>
      <c r="Q31">
        <v>0</v>
      </c>
      <c r="R31">
        <v>0</v>
      </c>
      <c r="S31">
        <v>0</v>
      </c>
      <c r="T31">
        <v>0.83859643636363634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4.5360784060348207</v>
      </c>
      <c r="AC31">
        <v>2.9106748304337655</v>
      </c>
      <c r="AD31">
        <v>3.5280598047461615</v>
      </c>
      <c r="AE31">
        <v>4.9140832651261661</v>
      </c>
      <c r="AF31">
        <v>2.861831304923359</v>
      </c>
      <c r="AG31">
        <v>4.6513684081956725</v>
      </c>
      <c r="AH31">
        <v>13.634891922464339</v>
      </c>
      <c r="AI31">
        <v>6.5521110207877564</v>
      </c>
      <c r="AJ31">
        <v>0</v>
      </c>
      <c r="AK31">
        <v>8.3536198291361998</v>
      </c>
      <c r="AL31">
        <v>0</v>
      </c>
      <c r="AM31">
        <v>0</v>
      </c>
      <c r="AN31">
        <v>7.0142873953619039E-2</v>
      </c>
      <c r="AO31">
        <v>0</v>
      </c>
      <c r="AP31">
        <v>0</v>
      </c>
      <c r="AQ31">
        <v>7.0030694082499458</v>
      </c>
      <c r="AR31">
        <v>0</v>
      </c>
      <c r="AS31">
        <v>3.0240513110332921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4.0628104285714297</v>
      </c>
      <c r="AZ31">
        <v>5.1483691666666669</v>
      </c>
      <c r="BA31">
        <v>3.2889649153846157</v>
      </c>
      <c r="BB31">
        <v>1.3895296514084507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90.928976639684493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0.45000586617583366</v>
      </c>
      <c r="M32">
        <v>2.5500157940080719</v>
      </c>
      <c r="N32">
        <v>2.8402295281601999</v>
      </c>
      <c r="O32">
        <v>3.1599652574396715</v>
      </c>
      <c r="P32">
        <v>5.1605072104208416</v>
      </c>
      <c r="Q32">
        <v>0</v>
      </c>
      <c r="R32">
        <v>0</v>
      </c>
      <c r="S32">
        <v>0</v>
      </c>
      <c r="T32">
        <v>0.83859643636363634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4.5360784060348207</v>
      </c>
      <c r="AC32">
        <v>2.9106748304337655</v>
      </c>
      <c r="AD32">
        <v>3.5280598047461615</v>
      </c>
      <c r="AE32">
        <v>4.9140832651261661</v>
      </c>
      <c r="AF32">
        <v>2.861831304923359</v>
      </c>
      <c r="AG32">
        <v>4.6513684081956725</v>
      </c>
      <c r="AH32">
        <v>13.634891922464339</v>
      </c>
      <c r="AI32">
        <v>0.63766259072160336</v>
      </c>
      <c r="AJ32">
        <v>0</v>
      </c>
      <c r="AK32">
        <v>8.3536198291361998</v>
      </c>
      <c r="AL32">
        <v>0</v>
      </c>
      <c r="AM32">
        <v>0</v>
      </c>
      <c r="AN32">
        <v>7.0142873953619039E-2</v>
      </c>
      <c r="AO32">
        <v>0</v>
      </c>
      <c r="AP32">
        <v>0</v>
      </c>
      <c r="AQ32">
        <v>7.0030694082499458</v>
      </c>
      <c r="AR32">
        <v>0</v>
      </c>
      <c r="AS32">
        <v>3.0240513110332921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4.0628104285714297</v>
      </c>
      <c r="AZ32">
        <v>5.1483691666666669</v>
      </c>
      <c r="BA32">
        <v>3.2889649153846157</v>
      </c>
      <c r="BB32">
        <v>1.3895296514084507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85.014528209618348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0.45000586617583366</v>
      </c>
      <c r="M33">
        <v>2.5500157940080719</v>
      </c>
      <c r="N33">
        <v>2.8402295281601999</v>
      </c>
      <c r="O33">
        <v>3.1599652574396715</v>
      </c>
      <c r="P33">
        <v>5.1605072104208416</v>
      </c>
      <c r="Q33">
        <v>0</v>
      </c>
      <c r="R33">
        <v>0</v>
      </c>
      <c r="S33">
        <v>0</v>
      </c>
      <c r="T33">
        <v>0.83859643636363634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4.5360784060348207</v>
      </c>
      <c r="AC33">
        <v>2.9106748304337655</v>
      </c>
      <c r="AD33">
        <v>3.5280598047461615</v>
      </c>
      <c r="AE33">
        <v>4.9140832651261661</v>
      </c>
      <c r="AF33">
        <v>2.861831304923359</v>
      </c>
      <c r="AG33">
        <v>4.6513684081956725</v>
      </c>
      <c r="AH33">
        <v>13.634891922464339</v>
      </c>
      <c r="AI33">
        <v>0.35709108551267954</v>
      </c>
      <c r="AJ33">
        <v>0</v>
      </c>
      <c r="AK33">
        <v>8.3536198291361998</v>
      </c>
      <c r="AL33">
        <v>0</v>
      </c>
      <c r="AM33">
        <v>0</v>
      </c>
      <c r="AN33">
        <v>7.0142873953619039E-2</v>
      </c>
      <c r="AO33">
        <v>0</v>
      </c>
      <c r="AP33">
        <v>0</v>
      </c>
      <c r="AQ33">
        <v>7.0030694082499458</v>
      </c>
      <c r="AR33">
        <v>0</v>
      </c>
      <c r="AS33">
        <v>3.0240513110332921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4.0628104285714297</v>
      </c>
      <c r="AZ33">
        <v>5.1483691666666669</v>
      </c>
      <c r="BA33">
        <v>3.2889649153846157</v>
      </c>
      <c r="BB33">
        <v>1.3895296514084507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84.733956704409422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0.45000586617583366</v>
      </c>
      <c r="M34">
        <v>2.5500157940080719</v>
      </c>
      <c r="N34">
        <v>2.8402295281601999</v>
      </c>
      <c r="O34">
        <v>3.1599652574396715</v>
      </c>
      <c r="P34">
        <v>5.1605072104208416</v>
      </c>
      <c r="Q34">
        <v>0</v>
      </c>
      <c r="R34">
        <v>0</v>
      </c>
      <c r="S34">
        <v>0</v>
      </c>
      <c r="T34">
        <v>0.83859643636363634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4.5360784060348207</v>
      </c>
      <c r="AC34">
        <v>2.9106748304337655</v>
      </c>
      <c r="AD34">
        <v>3.5280598047461615</v>
      </c>
      <c r="AE34">
        <v>4.9140832651261661</v>
      </c>
      <c r="AF34">
        <v>2.861831304923359</v>
      </c>
      <c r="AG34">
        <v>4.6513684081956725</v>
      </c>
      <c r="AH34">
        <v>13.634891922464339</v>
      </c>
      <c r="AI34">
        <v>0.35709108551267954</v>
      </c>
      <c r="AJ34">
        <v>0</v>
      </c>
      <c r="AK34">
        <v>8.3536198291361998</v>
      </c>
      <c r="AL34">
        <v>0</v>
      </c>
      <c r="AM34">
        <v>0</v>
      </c>
      <c r="AN34">
        <v>7.0142873953619039E-2</v>
      </c>
      <c r="AO34">
        <v>0</v>
      </c>
      <c r="AP34">
        <v>0</v>
      </c>
      <c r="AQ34">
        <v>7.0030694082499458</v>
      </c>
      <c r="AR34">
        <v>0</v>
      </c>
      <c r="AS34">
        <v>3.0240513110332921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4.0628104285714297</v>
      </c>
      <c r="AZ34">
        <v>5.1483691666666669</v>
      </c>
      <c r="BA34">
        <v>3.2889649153846157</v>
      </c>
      <c r="BB34">
        <v>1.3895296514084507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84.733956704409422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0.45000586617583366</v>
      </c>
      <c r="M35">
        <v>2.5500157940080719</v>
      </c>
      <c r="N35">
        <v>2.8402295281601999</v>
      </c>
      <c r="O35">
        <v>3.1599652574396715</v>
      </c>
      <c r="P35">
        <v>5.1605072104208416</v>
      </c>
      <c r="Q35">
        <v>0</v>
      </c>
      <c r="R35">
        <v>0</v>
      </c>
      <c r="S35">
        <v>0</v>
      </c>
      <c r="T35">
        <v>0.83859643636363634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4.5360784060348207</v>
      </c>
      <c r="AC35">
        <v>2.9106748304337655</v>
      </c>
      <c r="AD35">
        <v>3.5280598047461615</v>
      </c>
      <c r="AE35">
        <v>4.9140832651261661</v>
      </c>
      <c r="AF35">
        <v>2.861831304923359</v>
      </c>
      <c r="AG35">
        <v>4.6513684081956725</v>
      </c>
      <c r="AH35">
        <v>13.634891922464339</v>
      </c>
      <c r="AI35">
        <v>0.35709108551267954</v>
      </c>
      <c r="AJ35">
        <v>0</v>
      </c>
      <c r="AK35">
        <v>8.3536198291361998</v>
      </c>
      <c r="AL35">
        <v>0</v>
      </c>
      <c r="AM35">
        <v>0</v>
      </c>
      <c r="AN35">
        <v>7.0142873953619039E-2</v>
      </c>
      <c r="AO35">
        <v>0</v>
      </c>
      <c r="AP35">
        <v>0</v>
      </c>
      <c r="AQ35">
        <v>7.0030694082499458</v>
      </c>
      <c r="AR35">
        <v>0</v>
      </c>
      <c r="AS35">
        <v>3.0240513110332921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4.0628104285714297</v>
      </c>
      <c r="AZ35">
        <v>5.1483691666666669</v>
      </c>
      <c r="BA35">
        <v>3.2889649153846157</v>
      </c>
      <c r="BB35">
        <v>1.3895296514084507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84.733956704409422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0.45000586617583366</v>
      </c>
      <c r="M36">
        <v>2.5500157940080719</v>
      </c>
      <c r="N36">
        <v>2.8402295281601999</v>
      </c>
      <c r="O36">
        <v>3.1599652574396715</v>
      </c>
      <c r="P36">
        <v>5.1605072104208416</v>
      </c>
      <c r="Q36">
        <v>0</v>
      </c>
      <c r="R36">
        <v>0</v>
      </c>
      <c r="S36">
        <v>0</v>
      </c>
      <c r="T36">
        <v>0.83859643636363634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4.5360784060348207</v>
      </c>
      <c r="AC36">
        <v>2.9106748304337655</v>
      </c>
      <c r="AD36">
        <v>3.5280598047461615</v>
      </c>
      <c r="AE36">
        <v>4.9140832651261661</v>
      </c>
      <c r="AF36">
        <v>2.861831304923359</v>
      </c>
      <c r="AG36">
        <v>4.6513684081956725</v>
      </c>
      <c r="AH36">
        <v>13.634891922464339</v>
      </c>
      <c r="AI36">
        <v>0.35709108551267954</v>
      </c>
      <c r="AJ36">
        <v>0</v>
      </c>
      <c r="AK36">
        <v>8.3536198291361998</v>
      </c>
      <c r="AL36">
        <v>0</v>
      </c>
      <c r="AM36">
        <v>0</v>
      </c>
      <c r="AN36">
        <v>7.0142873953619039E-2</v>
      </c>
      <c r="AO36">
        <v>0</v>
      </c>
      <c r="AP36">
        <v>0</v>
      </c>
      <c r="AQ36">
        <v>7.0030694082499458</v>
      </c>
      <c r="AR36">
        <v>0</v>
      </c>
      <c r="AS36">
        <v>3.0240513110332921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4.0628104285714297</v>
      </c>
      <c r="AZ36">
        <v>5.1483691666666669</v>
      </c>
      <c r="BA36">
        <v>3.2889649153846157</v>
      </c>
      <c r="BB36">
        <v>1.3895296514084507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84.733956704409422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0.45000586617583366</v>
      </c>
      <c r="M37">
        <v>2.5500157940080719</v>
      </c>
      <c r="N37">
        <v>2.8402295281601999</v>
      </c>
      <c r="O37">
        <v>3.1599652574396715</v>
      </c>
      <c r="P37">
        <v>5.1605072104208416</v>
      </c>
      <c r="Q37">
        <v>0</v>
      </c>
      <c r="R37">
        <v>0</v>
      </c>
      <c r="S37">
        <v>0</v>
      </c>
      <c r="T37">
        <v>0.83859643636363634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4.5360784060348207</v>
      </c>
      <c r="AC37">
        <v>1.9384943396701442</v>
      </c>
      <c r="AD37">
        <v>3.5280598047461615</v>
      </c>
      <c r="AE37">
        <v>4.9140832651261661</v>
      </c>
      <c r="AF37">
        <v>2.861831304923359</v>
      </c>
      <c r="AG37">
        <v>4.6513684081956725</v>
      </c>
      <c r="AH37">
        <v>13.634891922464339</v>
      </c>
      <c r="AI37">
        <v>0.35709108551267954</v>
      </c>
      <c r="AJ37">
        <v>0</v>
      </c>
      <c r="AK37">
        <v>8.3536198291361998</v>
      </c>
      <c r="AL37">
        <v>0</v>
      </c>
      <c r="AM37">
        <v>0</v>
      </c>
      <c r="AN37">
        <v>7.0142873953619039E-2</v>
      </c>
      <c r="AO37">
        <v>0</v>
      </c>
      <c r="AP37">
        <v>0</v>
      </c>
      <c r="AQ37">
        <v>7.0030694082499458</v>
      </c>
      <c r="AR37">
        <v>0</v>
      </c>
      <c r="AS37">
        <v>3.0240513110332921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4.0628104285714297</v>
      </c>
      <c r="AZ37">
        <v>5.1483691666666669</v>
      </c>
      <c r="BA37">
        <v>3.2889649153846157</v>
      </c>
      <c r="BB37">
        <v>1.3895296514084507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83.761776213645803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0.45000586617583366</v>
      </c>
      <c r="M38">
        <v>2.5500157940080719</v>
      </c>
      <c r="N38">
        <v>2.8402295281601999</v>
      </c>
      <c r="O38">
        <v>3.1599652574396715</v>
      </c>
      <c r="P38">
        <v>5.1605072104208416</v>
      </c>
      <c r="Q38">
        <v>0</v>
      </c>
      <c r="R38">
        <v>0</v>
      </c>
      <c r="S38">
        <v>0</v>
      </c>
      <c r="T38">
        <v>0.83859643636363634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4.5360784060348207</v>
      </c>
      <c r="AC38">
        <v>1.9384943396701442</v>
      </c>
      <c r="AD38">
        <v>3.5280598047461615</v>
      </c>
      <c r="AE38">
        <v>4.9140832651261661</v>
      </c>
      <c r="AF38">
        <v>2.861831304923359</v>
      </c>
      <c r="AG38">
        <v>4.6513684081956725</v>
      </c>
      <c r="AH38">
        <v>13.634891922464339</v>
      </c>
      <c r="AI38">
        <v>0.35709108551267954</v>
      </c>
      <c r="AJ38">
        <v>0</v>
      </c>
      <c r="AK38">
        <v>8.3536198291361998</v>
      </c>
      <c r="AL38">
        <v>0</v>
      </c>
      <c r="AM38">
        <v>0</v>
      </c>
      <c r="AN38">
        <v>7.0142873953619039E-2</v>
      </c>
      <c r="AO38">
        <v>0</v>
      </c>
      <c r="AP38">
        <v>0</v>
      </c>
      <c r="AQ38">
        <v>7.0030694082499458</v>
      </c>
      <c r="AR38">
        <v>0</v>
      </c>
      <c r="AS38">
        <v>3.0240513110332921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4.0628104285714297</v>
      </c>
      <c r="AZ38">
        <v>5.1483691666666669</v>
      </c>
      <c r="BA38">
        <v>3.2889649153846157</v>
      </c>
      <c r="BB38">
        <v>1.3895296514084507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83.761776213645803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0.45000586617583366</v>
      </c>
      <c r="M39">
        <v>2.5500157940080719</v>
      </c>
      <c r="N39">
        <v>2.8402295281601999</v>
      </c>
      <c r="O39">
        <v>3.1599652574396715</v>
      </c>
      <c r="P39">
        <v>5.1605072104208416</v>
      </c>
      <c r="Q39">
        <v>0</v>
      </c>
      <c r="R39">
        <v>0</v>
      </c>
      <c r="S39">
        <v>0</v>
      </c>
      <c r="T39">
        <v>0.83859643636363634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3.4433793813753595</v>
      </c>
      <c r="AC39">
        <v>1.9384943396701442</v>
      </c>
      <c r="AD39">
        <v>3.5280598047461615</v>
      </c>
      <c r="AE39">
        <v>4.9140832651261661</v>
      </c>
      <c r="AF39">
        <v>2.861831304923359</v>
      </c>
      <c r="AG39">
        <v>4.6513684081956725</v>
      </c>
      <c r="AH39">
        <v>13.634891922464339</v>
      </c>
      <c r="AI39">
        <v>0.35709108551267954</v>
      </c>
      <c r="AJ39">
        <v>0</v>
      </c>
      <c r="AK39">
        <v>8.3536198291361998</v>
      </c>
      <c r="AL39">
        <v>0</v>
      </c>
      <c r="AM39">
        <v>0</v>
      </c>
      <c r="AN39">
        <v>7.0142873953619039E-2</v>
      </c>
      <c r="AO39">
        <v>0</v>
      </c>
      <c r="AP39">
        <v>0</v>
      </c>
      <c r="AQ39">
        <v>7.0030694082499458</v>
      </c>
      <c r="AR39">
        <v>0</v>
      </c>
      <c r="AS39">
        <v>3.0240513110332921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4.0628104285714297</v>
      </c>
      <c r="AZ39">
        <v>5.1483691666666669</v>
      </c>
      <c r="BA39">
        <v>3.2889649153846157</v>
      </c>
      <c r="BB39">
        <v>1.3895296514084507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82.66907718898635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0.45000586617583366</v>
      </c>
      <c r="M40">
        <v>2.5500157940080719</v>
      </c>
      <c r="N40">
        <v>2.8402295281601999</v>
      </c>
      <c r="O40">
        <v>3.1599652574396715</v>
      </c>
      <c r="P40">
        <v>5.1605072104208416</v>
      </c>
      <c r="Q40">
        <v>0</v>
      </c>
      <c r="R40">
        <v>0</v>
      </c>
      <c r="S40">
        <v>0</v>
      </c>
      <c r="T40">
        <v>0.83859643636363634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3.4433793813753595</v>
      </c>
      <c r="AC40">
        <v>1.9384943396701442</v>
      </c>
      <c r="AD40">
        <v>3.5280598047461615</v>
      </c>
      <c r="AE40">
        <v>4.9140832651261661</v>
      </c>
      <c r="AF40">
        <v>2.861831304923359</v>
      </c>
      <c r="AG40">
        <v>4.6513684081956725</v>
      </c>
      <c r="AH40">
        <v>13.634891922464339</v>
      </c>
      <c r="AI40">
        <v>0.35709108551267954</v>
      </c>
      <c r="AJ40">
        <v>0</v>
      </c>
      <c r="AK40">
        <v>8.3536198291361998</v>
      </c>
      <c r="AL40">
        <v>0</v>
      </c>
      <c r="AM40">
        <v>0</v>
      </c>
      <c r="AN40">
        <v>7.0142873953619039E-2</v>
      </c>
      <c r="AO40">
        <v>0</v>
      </c>
      <c r="AP40">
        <v>0</v>
      </c>
      <c r="AQ40">
        <v>7.0030694082499458</v>
      </c>
      <c r="AR40">
        <v>0</v>
      </c>
      <c r="AS40">
        <v>3.0240513110332921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4.0628104285714297</v>
      </c>
      <c r="AZ40">
        <v>5.1483691666666669</v>
      </c>
      <c r="BA40">
        <v>3.2889649153846157</v>
      </c>
      <c r="BB40">
        <v>1.3895296514084507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82.66907718898635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0.45000586617583366</v>
      </c>
      <c r="M41">
        <v>2.5500157940080719</v>
      </c>
      <c r="N41">
        <v>2.8402295281601999</v>
      </c>
      <c r="O41">
        <v>3.1599652574396715</v>
      </c>
      <c r="P41">
        <v>5.1605072104208416</v>
      </c>
      <c r="Q41">
        <v>0</v>
      </c>
      <c r="R41">
        <v>0</v>
      </c>
      <c r="S41">
        <v>0</v>
      </c>
      <c r="T41">
        <v>0.83859643636363634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3.4433793813753595</v>
      </c>
      <c r="AC41">
        <v>1.9384943396701442</v>
      </c>
      <c r="AD41">
        <v>3.5280598047461615</v>
      </c>
      <c r="AE41">
        <v>4.9140832651261661</v>
      </c>
      <c r="AF41">
        <v>2.861831304923359</v>
      </c>
      <c r="AG41">
        <v>4.6513684081956725</v>
      </c>
      <c r="AH41">
        <v>13.634891922464339</v>
      </c>
      <c r="AI41">
        <v>0.35709108551267954</v>
      </c>
      <c r="AJ41">
        <v>0</v>
      </c>
      <c r="AK41">
        <v>8.3536198291361998</v>
      </c>
      <c r="AL41">
        <v>0</v>
      </c>
      <c r="AM41">
        <v>0</v>
      </c>
      <c r="AN41">
        <v>7.0142873953619039E-2</v>
      </c>
      <c r="AO41">
        <v>0</v>
      </c>
      <c r="AP41">
        <v>0</v>
      </c>
      <c r="AQ41">
        <v>7.0030694082499458</v>
      </c>
      <c r="AR41">
        <v>0</v>
      </c>
      <c r="AS41">
        <v>3.0240513110332921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4.0628104285714297</v>
      </c>
      <c r="AZ41">
        <v>5.1483691666666669</v>
      </c>
      <c r="BA41">
        <v>3.2889649153846157</v>
      </c>
      <c r="BB41">
        <v>1.3895296514084507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82.66907718898635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0.45000586617583366</v>
      </c>
      <c r="M42">
        <v>2.5500157940080719</v>
      </c>
      <c r="N42">
        <v>2.8402295281601999</v>
      </c>
      <c r="O42">
        <v>3.1599652574396715</v>
      </c>
      <c r="P42">
        <v>5.1605072104208416</v>
      </c>
      <c r="Q42">
        <v>0</v>
      </c>
      <c r="R42">
        <v>0</v>
      </c>
      <c r="S42">
        <v>0</v>
      </c>
      <c r="T42">
        <v>0.83859643636363634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3.4433793813753595</v>
      </c>
      <c r="AC42">
        <v>1.9384943396701442</v>
      </c>
      <c r="AD42">
        <v>3.5280598047461615</v>
      </c>
      <c r="AE42">
        <v>4.9140832651261661</v>
      </c>
      <c r="AF42">
        <v>2.861831304923359</v>
      </c>
      <c r="AG42">
        <v>4.6513684081956725</v>
      </c>
      <c r="AH42">
        <v>13.634891922464339</v>
      </c>
      <c r="AI42">
        <v>0.35709108551267954</v>
      </c>
      <c r="AJ42">
        <v>0</v>
      </c>
      <c r="AK42">
        <v>8.3536198291361998</v>
      </c>
      <c r="AL42">
        <v>0</v>
      </c>
      <c r="AM42">
        <v>0</v>
      </c>
      <c r="AN42">
        <v>7.0142873953619039E-2</v>
      </c>
      <c r="AO42">
        <v>0</v>
      </c>
      <c r="AP42">
        <v>0</v>
      </c>
      <c r="AQ42">
        <v>7.0030694082499458</v>
      </c>
      <c r="AR42">
        <v>0</v>
      </c>
      <c r="AS42">
        <v>3.0240513110332921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4.0628104285714297</v>
      </c>
      <c r="AZ42">
        <v>5.1483691666666669</v>
      </c>
      <c r="BA42">
        <v>3.2889649153846157</v>
      </c>
      <c r="BB42">
        <v>1.3895296514084507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82.66907718898635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0.45000586617583366</v>
      </c>
      <c r="M43">
        <v>2.5500157940080719</v>
      </c>
      <c r="N43">
        <v>2.8402295281601999</v>
      </c>
      <c r="O43">
        <v>3.1599652574396715</v>
      </c>
      <c r="P43">
        <v>5.1605072104208416</v>
      </c>
      <c r="Q43">
        <v>0</v>
      </c>
      <c r="R43">
        <v>0</v>
      </c>
      <c r="S43">
        <v>0</v>
      </c>
      <c r="T43">
        <v>0.83859643636363634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3.4433793813753595</v>
      </c>
      <c r="AC43">
        <v>1.9384943396701442</v>
      </c>
      <c r="AD43">
        <v>3.5280598047461615</v>
      </c>
      <c r="AE43">
        <v>4.9140832651261661</v>
      </c>
      <c r="AF43">
        <v>2.861831304923359</v>
      </c>
      <c r="AG43">
        <v>4.6513684081956725</v>
      </c>
      <c r="AH43">
        <v>13.634891922464339</v>
      </c>
      <c r="AI43">
        <v>0.35709108551267954</v>
      </c>
      <c r="AJ43">
        <v>0</v>
      </c>
      <c r="AK43">
        <v>8.3536198291361998</v>
      </c>
      <c r="AL43">
        <v>0</v>
      </c>
      <c r="AM43">
        <v>0</v>
      </c>
      <c r="AN43">
        <v>7.1418221163545736E-2</v>
      </c>
      <c r="AO43">
        <v>0</v>
      </c>
      <c r="AP43">
        <v>0</v>
      </c>
      <c r="AQ43">
        <v>6.9020637170449683</v>
      </c>
      <c r="AR43">
        <v>0</v>
      </c>
      <c r="AS43">
        <v>3.0240513110332921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4.0628104285714297</v>
      </c>
      <c r="AZ43">
        <v>5.1483691666666669</v>
      </c>
      <c r="BA43">
        <v>3.2889649153846157</v>
      </c>
      <c r="BB43">
        <v>1.3895296514084507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82.569346844991301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0.45000586617583366</v>
      </c>
      <c r="M44">
        <v>2.5500157940080719</v>
      </c>
      <c r="N44">
        <v>2.8402295281601999</v>
      </c>
      <c r="O44">
        <v>3.1599652574396715</v>
      </c>
      <c r="P44">
        <v>5.1605072104208416</v>
      </c>
      <c r="Q44">
        <v>0</v>
      </c>
      <c r="R44">
        <v>0</v>
      </c>
      <c r="S44">
        <v>0</v>
      </c>
      <c r="T44">
        <v>0.83859643636363634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3.4433793813753595</v>
      </c>
      <c r="AC44">
        <v>1.9384943396701442</v>
      </c>
      <c r="AD44">
        <v>3.5280598047461615</v>
      </c>
      <c r="AE44">
        <v>4.9140832651261661</v>
      </c>
      <c r="AF44">
        <v>2.861831304923359</v>
      </c>
      <c r="AG44">
        <v>4.6513684081956725</v>
      </c>
      <c r="AH44">
        <v>13.634891922464339</v>
      </c>
      <c r="AI44">
        <v>0.35709108551267954</v>
      </c>
      <c r="AJ44">
        <v>0</v>
      </c>
      <c r="AK44">
        <v>8.3536198291361998</v>
      </c>
      <c r="AL44">
        <v>0</v>
      </c>
      <c r="AM44">
        <v>0</v>
      </c>
      <c r="AN44">
        <v>7.1418221163545736E-2</v>
      </c>
      <c r="AO44">
        <v>0</v>
      </c>
      <c r="AP44">
        <v>0</v>
      </c>
      <c r="AQ44">
        <v>6.9020637170449683</v>
      </c>
      <c r="AR44">
        <v>0</v>
      </c>
      <c r="AS44">
        <v>3.0240513110332921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4.0628104285714297</v>
      </c>
      <c r="AZ44">
        <v>5.1483691666666669</v>
      </c>
      <c r="BA44">
        <v>3.2889649153846157</v>
      </c>
      <c r="BB44">
        <v>1.3895296514084507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82.569346844991301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0.45000586617583366</v>
      </c>
      <c r="M45">
        <v>2.5500157940080719</v>
      </c>
      <c r="N45">
        <v>2.8402295281601999</v>
      </c>
      <c r="O45">
        <v>3.1599652574396715</v>
      </c>
      <c r="P45">
        <v>5.1605072104208416</v>
      </c>
      <c r="Q45">
        <v>0</v>
      </c>
      <c r="R45">
        <v>0</v>
      </c>
      <c r="S45">
        <v>0</v>
      </c>
      <c r="T45">
        <v>0.83859643636363634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3.4433793813753595</v>
      </c>
      <c r="AC45">
        <v>1.9384943396701442</v>
      </c>
      <c r="AD45">
        <v>3.5280598047461615</v>
      </c>
      <c r="AE45">
        <v>4.9140832651261661</v>
      </c>
      <c r="AF45">
        <v>2.861831304923359</v>
      </c>
      <c r="AG45">
        <v>4.6513684081956725</v>
      </c>
      <c r="AH45">
        <v>13.634891922464339</v>
      </c>
      <c r="AI45">
        <v>0</v>
      </c>
      <c r="AJ45">
        <v>0</v>
      </c>
      <c r="AK45">
        <v>8.3536198291361998</v>
      </c>
      <c r="AL45">
        <v>0</v>
      </c>
      <c r="AM45">
        <v>0</v>
      </c>
      <c r="AN45">
        <v>7.1418221163545736E-2</v>
      </c>
      <c r="AO45">
        <v>0</v>
      </c>
      <c r="AP45">
        <v>0</v>
      </c>
      <c r="AQ45">
        <v>6.9020637170449683</v>
      </c>
      <c r="AR45">
        <v>0</v>
      </c>
      <c r="AS45">
        <v>3.0240513110332921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4.0628104285714297</v>
      </c>
      <c r="AZ45">
        <v>5.1483691666666669</v>
      </c>
      <c r="BA45">
        <v>3.2889649153846157</v>
      </c>
      <c r="BB45">
        <v>1.3895296514084507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82.212255759478623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0.45000586617583366</v>
      </c>
      <c r="M46">
        <v>2.5500157940080719</v>
      </c>
      <c r="N46">
        <v>2.8402295281601999</v>
      </c>
      <c r="O46">
        <v>3.1599652574396715</v>
      </c>
      <c r="P46">
        <v>5.1605072104208416</v>
      </c>
      <c r="Q46">
        <v>0</v>
      </c>
      <c r="R46">
        <v>0</v>
      </c>
      <c r="S46">
        <v>0</v>
      </c>
      <c r="T46">
        <v>0.83859643636363634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3.4433793813753595</v>
      </c>
      <c r="AC46">
        <v>1.9384943396701442</v>
      </c>
      <c r="AD46">
        <v>3.5280598047461615</v>
      </c>
      <c r="AE46">
        <v>4.9140832651261661</v>
      </c>
      <c r="AF46">
        <v>2.861831304923359</v>
      </c>
      <c r="AG46">
        <v>4.6513684081956725</v>
      </c>
      <c r="AH46">
        <v>13.634891922464339</v>
      </c>
      <c r="AI46">
        <v>0</v>
      </c>
      <c r="AJ46">
        <v>0</v>
      </c>
      <c r="AK46">
        <v>8.3536198291361998</v>
      </c>
      <c r="AL46">
        <v>0</v>
      </c>
      <c r="AM46">
        <v>0</v>
      </c>
      <c r="AN46">
        <v>7.1418221163545736E-2</v>
      </c>
      <c r="AO46">
        <v>0</v>
      </c>
      <c r="AP46">
        <v>0</v>
      </c>
      <c r="AQ46">
        <v>6.9020637170449683</v>
      </c>
      <c r="AR46">
        <v>0</v>
      </c>
      <c r="AS46">
        <v>3.0240513110332921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4.0628104285714297</v>
      </c>
      <c r="AZ46">
        <v>5.1483691666666669</v>
      </c>
      <c r="BA46">
        <v>3.2889649153846157</v>
      </c>
      <c r="BB46">
        <v>1.3895296514084507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82.212255759478623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0.45000586617583366</v>
      </c>
      <c r="M47">
        <v>2.5500157940080719</v>
      </c>
      <c r="N47">
        <v>2.8402295281601999</v>
      </c>
      <c r="O47">
        <v>3.1599652574396715</v>
      </c>
      <c r="P47">
        <v>5.1605072104208416</v>
      </c>
      <c r="Q47">
        <v>0</v>
      </c>
      <c r="R47">
        <v>0</v>
      </c>
      <c r="S47">
        <v>0</v>
      </c>
      <c r="T47">
        <v>0.83859643636363634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3.0240522706898805</v>
      </c>
      <c r="AC47">
        <v>1.9384943396701442</v>
      </c>
      <c r="AD47">
        <v>3.5280598047461615</v>
      </c>
      <c r="AE47">
        <v>4.9140832651261661</v>
      </c>
      <c r="AF47">
        <v>2.861831304923359</v>
      </c>
      <c r="AG47">
        <v>4.6513684081956725</v>
      </c>
      <c r="AH47">
        <v>13.634891922464339</v>
      </c>
      <c r="AI47">
        <v>0</v>
      </c>
      <c r="AJ47">
        <v>0</v>
      </c>
      <c r="AK47">
        <v>8.3536198291361998</v>
      </c>
      <c r="AL47">
        <v>0</v>
      </c>
      <c r="AM47">
        <v>0</v>
      </c>
      <c r="AN47">
        <v>7.1418221163545736E-2</v>
      </c>
      <c r="AO47">
        <v>0</v>
      </c>
      <c r="AP47">
        <v>0</v>
      </c>
      <c r="AQ47">
        <v>6.9020637170449683</v>
      </c>
      <c r="AR47">
        <v>0</v>
      </c>
      <c r="AS47">
        <v>3.0240513110332921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4.0628104285714297</v>
      </c>
      <c r="AZ47">
        <v>5.1483691666666669</v>
      </c>
      <c r="BA47">
        <v>3.2889649153846157</v>
      </c>
      <c r="BB47">
        <v>1.3895296514084507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81.792928648793136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0.45000586617583366</v>
      </c>
      <c r="M48">
        <v>2.5500157940080719</v>
      </c>
      <c r="N48">
        <v>2.8402295281601999</v>
      </c>
      <c r="O48">
        <v>3.1599652574396715</v>
      </c>
      <c r="P48">
        <v>5.1605072104208416</v>
      </c>
      <c r="Q48">
        <v>0</v>
      </c>
      <c r="R48">
        <v>0</v>
      </c>
      <c r="S48">
        <v>0</v>
      </c>
      <c r="T48">
        <v>0.83859643636363634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3.0240522706898805</v>
      </c>
      <c r="AC48">
        <v>1.9384943396701442</v>
      </c>
      <c r="AD48">
        <v>3.5280598047461615</v>
      </c>
      <c r="AE48">
        <v>4.9140832651261661</v>
      </c>
      <c r="AF48">
        <v>2.861831304923359</v>
      </c>
      <c r="AG48">
        <v>4.6513684081956725</v>
      </c>
      <c r="AH48">
        <v>13.634891922464339</v>
      </c>
      <c r="AI48">
        <v>0</v>
      </c>
      <c r="AJ48">
        <v>0</v>
      </c>
      <c r="AK48">
        <v>8.3536198291361998</v>
      </c>
      <c r="AL48">
        <v>0</v>
      </c>
      <c r="AM48">
        <v>0</v>
      </c>
      <c r="AN48">
        <v>7.1418221163545736E-2</v>
      </c>
      <c r="AO48">
        <v>0</v>
      </c>
      <c r="AP48">
        <v>0</v>
      </c>
      <c r="AQ48">
        <v>6.9020637170449683</v>
      </c>
      <c r="AR48">
        <v>0</v>
      </c>
      <c r="AS48">
        <v>3.0240513110332921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4.0628104285714297</v>
      </c>
      <c r="AZ48">
        <v>5.1483691666666669</v>
      </c>
      <c r="BA48">
        <v>3.2889649153846157</v>
      </c>
      <c r="BB48">
        <v>1.3895296514084507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81.792928648793136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2.0799280276816612</v>
      </c>
      <c r="M49">
        <v>2.5498315607159383</v>
      </c>
      <c r="N49">
        <v>2.8403512514839111</v>
      </c>
      <c r="O49">
        <v>3.1601062437337943</v>
      </c>
      <c r="P49">
        <v>5.1604606189483437</v>
      </c>
      <c r="Q49">
        <v>0</v>
      </c>
      <c r="R49">
        <v>0.22003245901639346</v>
      </c>
      <c r="S49">
        <v>0</v>
      </c>
      <c r="T49">
        <v>0.83859643636363634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3.0240522706898805</v>
      </c>
      <c r="AC49">
        <v>1.9384943396701442</v>
      </c>
      <c r="AD49">
        <v>3.5280598047461615</v>
      </c>
      <c r="AE49">
        <v>4.9140832651261661</v>
      </c>
      <c r="AF49">
        <v>2.861831304923359</v>
      </c>
      <c r="AG49">
        <v>4.6513684081956725</v>
      </c>
      <c r="AH49">
        <v>13.634891922464339</v>
      </c>
      <c r="AI49">
        <v>0</v>
      </c>
      <c r="AJ49">
        <v>0</v>
      </c>
      <c r="AK49">
        <v>8.3536198291361998</v>
      </c>
      <c r="AL49">
        <v>0</v>
      </c>
      <c r="AM49">
        <v>0</v>
      </c>
      <c r="AN49">
        <v>7.1418221163545736E-2</v>
      </c>
      <c r="AO49">
        <v>0</v>
      </c>
      <c r="AP49">
        <v>0</v>
      </c>
      <c r="AQ49">
        <v>6.9020637170449683</v>
      </c>
      <c r="AR49">
        <v>0</v>
      </c>
      <c r="AS49">
        <v>3.0240513110332921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4.0628104285714297</v>
      </c>
      <c r="AZ49">
        <v>5.1483691666666669</v>
      </c>
      <c r="BA49">
        <v>3.2889649153846157</v>
      </c>
      <c r="BB49">
        <v>1.3895296514084507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83.642915154168563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2.0799280276816612</v>
      </c>
      <c r="M50">
        <v>2.5498315607159383</v>
      </c>
      <c r="N50">
        <v>2.8403512514839111</v>
      </c>
      <c r="O50">
        <v>3.1601062437337943</v>
      </c>
      <c r="P50">
        <v>5.1604606189483437</v>
      </c>
      <c r="Q50">
        <v>0</v>
      </c>
      <c r="R50">
        <v>0.22003245901639346</v>
      </c>
      <c r="S50">
        <v>0</v>
      </c>
      <c r="T50">
        <v>0.83859643636363634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3.0240522706898805</v>
      </c>
      <c r="AC50">
        <v>1.9384943396701442</v>
      </c>
      <c r="AD50">
        <v>3.5280598047461615</v>
      </c>
      <c r="AE50">
        <v>4.9140832651261661</v>
      </c>
      <c r="AF50">
        <v>2.861831304923359</v>
      </c>
      <c r="AG50">
        <v>4.6513684081956725</v>
      </c>
      <c r="AH50">
        <v>13.634891922464339</v>
      </c>
      <c r="AI50">
        <v>0</v>
      </c>
      <c r="AJ50">
        <v>0</v>
      </c>
      <c r="AK50">
        <v>8.3536198291361998</v>
      </c>
      <c r="AL50">
        <v>0</v>
      </c>
      <c r="AM50">
        <v>0</v>
      </c>
      <c r="AN50">
        <v>7.1418221163545736E-2</v>
      </c>
      <c r="AO50">
        <v>0</v>
      </c>
      <c r="AP50">
        <v>0</v>
      </c>
      <c r="AQ50">
        <v>6.9020637170449683</v>
      </c>
      <c r="AR50">
        <v>0</v>
      </c>
      <c r="AS50">
        <v>3.0240513110332921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4.0628104285714297</v>
      </c>
      <c r="AZ50">
        <v>5.1483691666666669</v>
      </c>
      <c r="BA50">
        <v>3.2889649153846157</v>
      </c>
      <c r="BB50">
        <v>1.3895296514084507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83.642915154168563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2.0799280276816612</v>
      </c>
      <c r="M51">
        <v>2.5498315607159383</v>
      </c>
      <c r="N51">
        <v>2.8403250540114082</v>
      </c>
      <c r="O51">
        <v>3.1599610547434795</v>
      </c>
      <c r="P51">
        <v>5.1604606189483437</v>
      </c>
      <c r="Q51">
        <v>0</v>
      </c>
      <c r="R51">
        <v>0.22003245901639346</v>
      </c>
      <c r="S51">
        <v>0</v>
      </c>
      <c r="T51">
        <v>0.83859643636363634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2.7547035051002875</v>
      </c>
      <c r="AC51">
        <v>1.9384943396701442</v>
      </c>
      <c r="AD51">
        <v>3.5280598047461615</v>
      </c>
      <c r="AE51">
        <v>4.9140832651261661</v>
      </c>
      <c r="AF51">
        <v>2.861831304923359</v>
      </c>
      <c r="AG51">
        <v>4.6513684081956725</v>
      </c>
      <c r="AH51">
        <v>13.634891922464339</v>
      </c>
      <c r="AI51">
        <v>0</v>
      </c>
      <c r="AJ51">
        <v>0</v>
      </c>
      <c r="AK51">
        <v>8.3536198291361998</v>
      </c>
      <c r="AL51">
        <v>0</v>
      </c>
      <c r="AM51">
        <v>0</v>
      </c>
      <c r="AN51">
        <v>7.1418221163545736E-2</v>
      </c>
      <c r="AO51">
        <v>0</v>
      </c>
      <c r="AP51">
        <v>0</v>
      </c>
      <c r="AQ51">
        <v>6.9020637170449683</v>
      </c>
      <c r="AR51">
        <v>0</v>
      </c>
      <c r="AS51">
        <v>3.0240513110332921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4.0628104285714297</v>
      </c>
      <c r="AZ51">
        <v>5.1483691666666669</v>
      </c>
      <c r="BA51">
        <v>3.2889649153846157</v>
      </c>
      <c r="BB51">
        <v>1.3895296514084507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83.373395002116155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2.0799280276816612</v>
      </c>
      <c r="M52">
        <v>2.5498315607159383</v>
      </c>
      <c r="N52">
        <v>2.8403250540114082</v>
      </c>
      <c r="O52">
        <v>3.1599610547434795</v>
      </c>
      <c r="P52">
        <v>5.1604606189483437</v>
      </c>
      <c r="Q52">
        <v>0</v>
      </c>
      <c r="R52">
        <v>0.22003245901639346</v>
      </c>
      <c r="S52">
        <v>0</v>
      </c>
      <c r="T52">
        <v>0.83859643636363634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2.7547035051002875</v>
      </c>
      <c r="AC52">
        <v>1.9384943396701442</v>
      </c>
      <c r="AD52">
        <v>3.5280598047461615</v>
      </c>
      <c r="AE52">
        <v>4.9140832651261661</v>
      </c>
      <c r="AF52">
        <v>2.861831304923359</v>
      </c>
      <c r="AG52">
        <v>4.6513684081956725</v>
      </c>
      <c r="AH52">
        <v>13.634891922464339</v>
      </c>
      <c r="AI52">
        <v>0</v>
      </c>
      <c r="AJ52">
        <v>0</v>
      </c>
      <c r="AK52">
        <v>8.3536198291361998</v>
      </c>
      <c r="AL52">
        <v>0</v>
      </c>
      <c r="AM52">
        <v>0</v>
      </c>
      <c r="AN52">
        <v>7.1418221163545736E-2</v>
      </c>
      <c r="AO52">
        <v>0</v>
      </c>
      <c r="AP52">
        <v>0</v>
      </c>
      <c r="AQ52">
        <v>6.9020637170449683</v>
      </c>
      <c r="AR52">
        <v>0</v>
      </c>
      <c r="AS52">
        <v>3.0240513110332921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4.0628104285714297</v>
      </c>
      <c r="AZ52">
        <v>5.1483691666666669</v>
      </c>
      <c r="BA52">
        <v>3.2889649153846157</v>
      </c>
      <c r="BB52">
        <v>1.3895296514084507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83.373395002116155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2.0799280276816612</v>
      </c>
      <c r="M53">
        <v>2.5498315607159383</v>
      </c>
      <c r="N53">
        <v>2.8403250540114082</v>
      </c>
      <c r="O53">
        <v>3.1599610547434795</v>
      </c>
      <c r="P53">
        <v>5.1604606189483437</v>
      </c>
      <c r="Q53">
        <v>0</v>
      </c>
      <c r="R53">
        <v>0.22003245901639346</v>
      </c>
      <c r="S53">
        <v>0</v>
      </c>
      <c r="T53">
        <v>0.83859643636363634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2.7547035051002875</v>
      </c>
      <c r="AC53">
        <v>1.9384943396701442</v>
      </c>
      <c r="AD53">
        <v>3.5280598047461615</v>
      </c>
      <c r="AE53">
        <v>4.9140832651261661</v>
      </c>
      <c r="AF53">
        <v>2.861831304923359</v>
      </c>
      <c r="AG53">
        <v>4.6513684081956725</v>
      </c>
      <c r="AH53">
        <v>13.634891922464339</v>
      </c>
      <c r="AI53">
        <v>0</v>
      </c>
      <c r="AJ53">
        <v>0</v>
      </c>
      <c r="AK53">
        <v>8.3536198291361998</v>
      </c>
      <c r="AL53">
        <v>0</v>
      </c>
      <c r="AM53">
        <v>0</v>
      </c>
      <c r="AN53">
        <v>7.1418221163545736E-2</v>
      </c>
      <c r="AO53">
        <v>0</v>
      </c>
      <c r="AP53">
        <v>0</v>
      </c>
      <c r="AQ53">
        <v>6.9020637170449683</v>
      </c>
      <c r="AR53">
        <v>0</v>
      </c>
      <c r="AS53">
        <v>3.0240513110332921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4.0628104285714297</v>
      </c>
      <c r="AZ53">
        <v>5.1483691666666669</v>
      </c>
      <c r="BA53">
        <v>3.2889649153846157</v>
      </c>
      <c r="BB53">
        <v>1.3895296514084507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83.373395002116155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2.0799280276816612</v>
      </c>
      <c r="M54">
        <v>2.5498315607159383</v>
      </c>
      <c r="N54">
        <v>2.8403250540114082</v>
      </c>
      <c r="O54">
        <v>3.1599610547434795</v>
      </c>
      <c r="P54">
        <v>5.1604606189483437</v>
      </c>
      <c r="Q54">
        <v>0</v>
      </c>
      <c r="R54">
        <v>0.22003245901639346</v>
      </c>
      <c r="S54">
        <v>0</v>
      </c>
      <c r="T54">
        <v>0.83859643636363634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2.7547035051002875</v>
      </c>
      <c r="AC54">
        <v>1.9384943396701442</v>
      </c>
      <c r="AD54">
        <v>3.5280598047461615</v>
      </c>
      <c r="AE54">
        <v>4.9140832651261661</v>
      </c>
      <c r="AF54">
        <v>2.861831304923359</v>
      </c>
      <c r="AG54">
        <v>4.6513684081956725</v>
      </c>
      <c r="AH54">
        <v>13.634891922464339</v>
      </c>
      <c r="AI54">
        <v>0</v>
      </c>
      <c r="AJ54">
        <v>0</v>
      </c>
      <c r="AK54">
        <v>8.3536198291361998</v>
      </c>
      <c r="AL54">
        <v>0</v>
      </c>
      <c r="AM54">
        <v>0</v>
      </c>
      <c r="AN54">
        <v>7.1418221163545736E-2</v>
      </c>
      <c r="AO54">
        <v>0</v>
      </c>
      <c r="AP54">
        <v>0</v>
      </c>
      <c r="AQ54">
        <v>6.9020637170449683</v>
      </c>
      <c r="AR54">
        <v>0</v>
      </c>
      <c r="AS54">
        <v>3.0240513110332921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4.0628104285714297</v>
      </c>
      <c r="AZ54">
        <v>5.1483691666666669</v>
      </c>
      <c r="BA54">
        <v>3.2889649153846157</v>
      </c>
      <c r="BB54">
        <v>1.3895296514084507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83.373395002116155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2.0799280276816612</v>
      </c>
      <c r="M55">
        <v>2.65</v>
      </c>
      <c r="N55">
        <v>2.9499546153846157</v>
      </c>
      <c r="O55">
        <v>3.1599610547434795</v>
      </c>
      <c r="P55">
        <v>5.1601600835455947</v>
      </c>
      <c r="Q55">
        <v>0</v>
      </c>
      <c r="R55">
        <v>0.22003245901639346</v>
      </c>
      <c r="S55">
        <v>0</v>
      </c>
      <c r="T55">
        <v>0.83859643636363634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2.7547035051002875</v>
      </c>
      <c r="AC55">
        <v>1.9384943396701442</v>
      </c>
      <c r="AD55">
        <v>3.5280598047461615</v>
      </c>
      <c r="AE55">
        <v>4.9140832651261661</v>
      </c>
      <c r="AF55">
        <v>2.861831304923359</v>
      </c>
      <c r="AG55">
        <v>4.6513684081956725</v>
      </c>
      <c r="AH55">
        <v>13.634891922464339</v>
      </c>
      <c r="AI55">
        <v>0</v>
      </c>
      <c r="AJ55">
        <v>0</v>
      </c>
      <c r="AK55">
        <v>8.3536198291361998</v>
      </c>
      <c r="AL55">
        <v>0</v>
      </c>
      <c r="AM55">
        <v>0</v>
      </c>
      <c r="AN55">
        <v>7.1418221163545736E-2</v>
      </c>
      <c r="AO55">
        <v>0</v>
      </c>
      <c r="AP55">
        <v>0</v>
      </c>
      <c r="AQ55">
        <v>6.9020637170449683</v>
      </c>
      <c r="AR55">
        <v>0</v>
      </c>
      <c r="AS55">
        <v>3.0240513110332921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4.0628104285714297</v>
      </c>
      <c r="AZ55">
        <v>5.1483691666666669</v>
      </c>
      <c r="BA55">
        <v>3.2889649153846157</v>
      </c>
      <c r="BB55">
        <v>1.3895296514084507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83.582892467370684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2.0799280276816612</v>
      </c>
      <c r="M56">
        <v>2.65</v>
      </c>
      <c r="N56">
        <v>2.9499546153846157</v>
      </c>
      <c r="O56">
        <v>3.1599610547434795</v>
      </c>
      <c r="P56">
        <v>5.1601600835455947</v>
      </c>
      <c r="Q56">
        <v>0</v>
      </c>
      <c r="R56">
        <v>0.22003245901639346</v>
      </c>
      <c r="S56">
        <v>0</v>
      </c>
      <c r="T56">
        <v>0.83859643636363634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2.7547035051002875</v>
      </c>
      <c r="AC56">
        <v>1.9384943396701442</v>
      </c>
      <c r="AD56">
        <v>3.5280598047461615</v>
      </c>
      <c r="AE56">
        <v>4.9140832651261661</v>
      </c>
      <c r="AF56">
        <v>2.861831304923359</v>
      </c>
      <c r="AG56">
        <v>4.6513684081956725</v>
      </c>
      <c r="AH56">
        <v>13.634891922464339</v>
      </c>
      <c r="AI56">
        <v>0</v>
      </c>
      <c r="AJ56">
        <v>0</v>
      </c>
      <c r="AK56">
        <v>8.3536198291361998</v>
      </c>
      <c r="AL56">
        <v>0</v>
      </c>
      <c r="AM56">
        <v>0</v>
      </c>
      <c r="AN56">
        <v>7.1418221163545736E-2</v>
      </c>
      <c r="AO56">
        <v>0</v>
      </c>
      <c r="AP56">
        <v>0</v>
      </c>
      <c r="AQ56">
        <v>6.9020637170449683</v>
      </c>
      <c r="AR56">
        <v>0</v>
      </c>
      <c r="AS56">
        <v>3.0240513110332921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4.0628104285714297</v>
      </c>
      <c r="AZ56">
        <v>5.1483691666666669</v>
      </c>
      <c r="BA56">
        <v>3.2889649153846157</v>
      </c>
      <c r="BB56">
        <v>1.3895296514084507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83.582892467370684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2.0799280276816612</v>
      </c>
      <c r="M57">
        <v>2.6499083044982701</v>
      </c>
      <c r="N57">
        <v>2.8404423188323644</v>
      </c>
      <c r="O57">
        <v>3.1601062437337943</v>
      </c>
      <c r="P57">
        <v>5.1601600835455947</v>
      </c>
      <c r="Q57">
        <v>0</v>
      </c>
      <c r="R57">
        <v>0.22003245901639346</v>
      </c>
      <c r="S57">
        <v>0</v>
      </c>
      <c r="T57">
        <v>0.83859643636363634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2.7547035051002875</v>
      </c>
      <c r="AC57">
        <v>1.9384943396701442</v>
      </c>
      <c r="AD57">
        <v>3.5280598047461615</v>
      </c>
      <c r="AE57">
        <v>4.9140832651261661</v>
      </c>
      <c r="AF57">
        <v>2.861831304923359</v>
      </c>
      <c r="AG57">
        <v>4.6513684081956725</v>
      </c>
      <c r="AH57">
        <v>13.634891922464339</v>
      </c>
      <c r="AI57">
        <v>0</v>
      </c>
      <c r="AJ57">
        <v>0</v>
      </c>
      <c r="AK57">
        <v>8.3536198291361998</v>
      </c>
      <c r="AL57">
        <v>0</v>
      </c>
      <c r="AM57">
        <v>0</v>
      </c>
      <c r="AN57">
        <v>7.1418221163545736E-2</v>
      </c>
      <c r="AO57">
        <v>0</v>
      </c>
      <c r="AP57">
        <v>0</v>
      </c>
      <c r="AQ57">
        <v>6.9020637170449683</v>
      </c>
      <c r="AR57">
        <v>0</v>
      </c>
      <c r="AS57">
        <v>3.0240513110332921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4.0628104285714297</v>
      </c>
      <c r="AZ57">
        <v>5.1483691666666669</v>
      </c>
      <c r="BA57">
        <v>3.2889649153846157</v>
      </c>
      <c r="BB57">
        <v>1.3895296514084507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83.473433664307009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2.0799280276816612</v>
      </c>
      <c r="M58">
        <v>2.6499083044982701</v>
      </c>
      <c r="N58">
        <v>2.8404423188323644</v>
      </c>
      <c r="O58">
        <v>3.1601062437337943</v>
      </c>
      <c r="P58">
        <v>5.1611051751694621</v>
      </c>
      <c r="Q58">
        <v>0</v>
      </c>
      <c r="R58">
        <v>0.22003245901639346</v>
      </c>
      <c r="S58">
        <v>0</v>
      </c>
      <c r="T58">
        <v>0.83859643636363634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2.7547035051002875</v>
      </c>
      <c r="AC58">
        <v>1.9384943396701442</v>
      </c>
      <c r="AD58">
        <v>3.5280598047461615</v>
      </c>
      <c r="AE58">
        <v>4.9140832651261661</v>
      </c>
      <c r="AF58">
        <v>2.861831304923359</v>
      </c>
      <c r="AG58">
        <v>4.6513684081956725</v>
      </c>
      <c r="AH58">
        <v>13.634891922464339</v>
      </c>
      <c r="AI58">
        <v>0</v>
      </c>
      <c r="AJ58">
        <v>0</v>
      </c>
      <c r="AK58">
        <v>8.3536198291361998</v>
      </c>
      <c r="AL58">
        <v>0</v>
      </c>
      <c r="AM58">
        <v>0</v>
      </c>
      <c r="AN58">
        <v>7.1418221163545736E-2</v>
      </c>
      <c r="AO58">
        <v>0</v>
      </c>
      <c r="AP58">
        <v>0</v>
      </c>
      <c r="AQ58">
        <v>6.9020637170449683</v>
      </c>
      <c r="AR58">
        <v>0</v>
      </c>
      <c r="AS58">
        <v>3.0240513110332921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4.0628104285714297</v>
      </c>
      <c r="AZ58">
        <v>5.1483691666666669</v>
      </c>
      <c r="BA58">
        <v>3.2889649153846157</v>
      </c>
      <c r="BB58">
        <v>1.3895296514084507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83.474378755930871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2.0799280276816612</v>
      </c>
      <c r="M59">
        <v>2.5498315607159383</v>
      </c>
      <c r="N59">
        <v>2.8403512514839111</v>
      </c>
      <c r="O59">
        <v>3.1601062437337943</v>
      </c>
      <c r="P59">
        <v>5.1604505560975609</v>
      </c>
      <c r="Q59">
        <v>0</v>
      </c>
      <c r="R59">
        <v>0.22003245901639346</v>
      </c>
      <c r="S59">
        <v>0</v>
      </c>
      <c r="T59">
        <v>0.83859643636363634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2.7547035051002875</v>
      </c>
      <c r="AC59">
        <v>1.9384943396701442</v>
      </c>
      <c r="AD59">
        <v>3.5280598047461615</v>
      </c>
      <c r="AE59">
        <v>4.9140832651261661</v>
      </c>
      <c r="AF59">
        <v>2.861831304923359</v>
      </c>
      <c r="AG59">
        <v>4.6513684081956725</v>
      </c>
      <c r="AH59">
        <v>13.634891922464339</v>
      </c>
      <c r="AI59">
        <v>0</v>
      </c>
      <c r="AJ59">
        <v>0</v>
      </c>
      <c r="AK59">
        <v>8.3536198291361998</v>
      </c>
      <c r="AL59">
        <v>0</v>
      </c>
      <c r="AM59">
        <v>0</v>
      </c>
      <c r="AN59">
        <v>7.1418221163545736E-2</v>
      </c>
      <c r="AO59">
        <v>0</v>
      </c>
      <c r="AP59">
        <v>0</v>
      </c>
      <c r="AQ59">
        <v>6.9020637170449683</v>
      </c>
      <c r="AR59">
        <v>0</v>
      </c>
      <c r="AS59">
        <v>3.0240513110332921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4.0628104285714297</v>
      </c>
      <c r="AZ59">
        <v>5.1483691666666669</v>
      </c>
      <c r="BA59">
        <v>3.2889649153846157</v>
      </c>
      <c r="BB59">
        <v>1.3895296514084507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83.373556325728188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2.0799280276816612</v>
      </c>
      <c r="M60">
        <v>2.550108829821371</v>
      </c>
      <c r="N60">
        <v>2.8401245418579415</v>
      </c>
      <c r="O60">
        <v>3.1599449844979728</v>
      </c>
      <c r="P60">
        <v>5.1604505560975609</v>
      </c>
      <c r="Q60">
        <v>0</v>
      </c>
      <c r="R60">
        <v>0.22003245901639346</v>
      </c>
      <c r="S60">
        <v>0</v>
      </c>
      <c r="T60">
        <v>0.83859643636363634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2.7547035051002875</v>
      </c>
      <c r="AC60">
        <v>1.9384943396701442</v>
      </c>
      <c r="AD60">
        <v>3.5280598047461615</v>
      </c>
      <c r="AE60">
        <v>4.9140832651261661</v>
      </c>
      <c r="AF60">
        <v>2.861831304923359</v>
      </c>
      <c r="AG60">
        <v>4.6513684081956725</v>
      </c>
      <c r="AH60">
        <v>13.634891922464339</v>
      </c>
      <c r="AI60">
        <v>0</v>
      </c>
      <c r="AJ60">
        <v>0</v>
      </c>
      <c r="AK60">
        <v>8.3536198291361998</v>
      </c>
      <c r="AL60">
        <v>0</v>
      </c>
      <c r="AM60">
        <v>0</v>
      </c>
      <c r="AN60">
        <v>7.1418221163545736E-2</v>
      </c>
      <c r="AO60">
        <v>0</v>
      </c>
      <c r="AP60">
        <v>0</v>
      </c>
      <c r="AQ60">
        <v>6.9020637170449683</v>
      </c>
      <c r="AR60">
        <v>0</v>
      </c>
      <c r="AS60">
        <v>3.0240513110332921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4.0628104285714297</v>
      </c>
      <c r="AZ60">
        <v>5.1483691666666669</v>
      </c>
      <c r="BA60">
        <v>3.2889649153846157</v>
      </c>
      <c r="BB60">
        <v>1.3895296514084507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83.373445625971826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2.0799280276816612</v>
      </c>
      <c r="M61">
        <v>2.550108829821371</v>
      </c>
      <c r="N61">
        <v>2.8401245418579415</v>
      </c>
      <c r="O61">
        <v>3.1599449844979728</v>
      </c>
      <c r="P61">
        <v>5.1604505560975609</v>
      </c>
      <c r="Q61">
        <v>0</v>
      </c>
      <c r="R61">
        <v>0.22003245901639346</v>
      </c>
      <c r="S61">
        <v>0</v>
      </c>
      <c r="T61">
        <v>0.83859643636363634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2.7547035051002875</v>
      </c>
      <c r="AC61">
        <v>1.9384943396701442</v>
      </c>
      <c r="AD61">
        <v>3.5280598047461615</v>
      </c>
      <c r="AE61">
        <v>4.9140832651261661</v>
      </c>
      <c r="AF61">
        <v>2.861831304923359</v>
      </c>
      <c r="AG61">
        <v>4.6513684081956725</v>
      </c>
      <c r="AH61">
        <v>13.634891922464339</v>
      </c>
      <c r="AI61">
        <v>0</v>
      </c>
      <c r="AJ61">
        <v>0</v>
      </c>
      <c r="AK61">
        <v>8.3536198291361998</v>
      </c>
      <c r="AL61">
        <v>0</v>
      </c>
      <c r="AM61">
        <v>0</v>
      </c>
      <c r="AN61">
        <v>7.1418221163545736E-2</v>
      </c>
      <c r="AO61">
        <v>0</v>
      </c>
      <c r="AP61">
        <v>0</v>
      </c>
      <c r="AQ61">
        <v>6.9020637170449683</v>
      </c>
      <c r="AR61">
        <v>0</v>
      </c>
      <c r="AS61">
        <v>3.0240513110332921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4.0628104285714297</v>
      </c>
      <c r="AZ61">
        <v>5.1483691666666669</v>
      </c>
      <c r="BA61">
        <v>3.2889649153846157</v>
      </c>
      <c r="BB61">
        <v>0.20992894014084507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82.193844914704215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1.1900049108538</v>
      </c>
      <c r="L62">
        <v>2.0799280276816612</v>
      </c>
      <c r="M62">
        <v>2.550108829821371</v>
      </c>
      <c r="N62">
        <v>2.8401245418579415</v>
      </c>
      <c r="O62">
        <v>3.1599449844979728</v>
      </c>
      <c r="P62">
        <v>5.1604505560975609</v>
      </c>
      <c r="Q62">
        <v>0</v>
      </c>
      <c r="R62">
        <v>0</v>
      </c>
      <c r="S62">
        <v>0</v>
      </c>
      <c r="T62">
        <v>0.17969923636363636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2.7547035051002875</v>
      </c>
      <c r="AC62">
        <v>1.9384943396701442</v>
      </c>
      <c r="AD62">
        <v>3.5280598047461615</v>
      </c>
      <c r="AE62">
        <v>4.9140832651261661</v>
      </c>
      <c r="AF62">
        <v>2.861831304923359</v>
      </c>
      <c r="AG62">
        <v>4.6513684081956725</v>
      </c>
      <c r="AH62">
        <v>13.634891922464339</v>
      </c>
      <c r="AI62">
        <v>0</v>
      </c>
      <c r="AJ62">
        <v>0</v>
      </c>
      <c r="AK62">
        <v>8.3536198291361998</v>
      </c>
      <c r="AL62">
        <v>0</v>
      </c>
      <c r="AM62">
        <v>0</v>
      </c>
      <c r="AN62">
        <v>7.1418221163545736E-2</v>
      </c>
      <c r="AO62">
        <v>0</v>
      </c>
      <c r="AP62">
        <v>0</v>
      </c>
      <c r="AQ62">
        <v>6.9020637170449683</v>
      </c>
      <c r="AR62">
        <v>0</v>
      </c>
      <c r="AS62">
        <v>3.0240513110332921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4.0628104285714297</v>
      </c>
      <c r="AZ62">
        <v>5.1483691666666669</v>
      </c>
      <c r="BA62">
        <v>3.2889649153846157</v>
      </c>
      <c r="BB62">
        <v>0.20992894014084507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82.504920166541623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2.0799280276816612</v>
      </c>
      <c r="M63">
        <v>2.550108829821371</v>
      </c>
      <c r="N63">
        <v>2.8401245418579415</v>
      </c>
      <c r="O63">
        <v>3.1599449844979728</v>
      </c>
      <c r="P63">
        <v>5.1604505560975609</v>
      </c>
      <c r="Q63">
        <v>0</v>
      </c>
      <c r="R63">
        <v>0.22003245901639346</v>
      </c>
      <c r="S63">
        <v>0</v>
      </c>
      <c r="T63">
        <v>0.83859643636363634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2.7547035051002875</v>
      </c>
      <c r="AC63">
        <v>2.9106748304337655</v>
      </c>
      <c r="AD63">
        <v>3.5280598047461615</v>
      </c>
      <c r="AE63">
        <v>4.9140832651261661</v>
      </c>
      <c r="AF63">
        <v>2.861831304923359</v>
      </c>
      <c r="AG63">
        <v>4.6513684081956725</v>
      </c>
      <c r="AH63">
        <v>13.634891922464339</v>
      </c>
      <c r="AI63">
        <v>0</v>
      </c>
      <c r="AJ63">
        <v>0</v>
      </c>
      <c r="AK63">
        <v>8.3536198291361998</v>
      </c>
      <c r="AL63">
        <v>0</v>
      </c>
      <c r="AM63">
        <v>0</v>
      </c>
      <c r="AN63">
        <v>7.1418221163545736E-2</v>
      </c>
      <c r="AO63">
        <v>0</v>
      </c>
      <c r="AP63">
        <v>0</v>
      </c>
      <c r="AQ63">
        <v>6.9020637170449683</v>
      </c>
      <c r="AR63">
        <v>0</v>
      </c>
      <c r="AS63">
        <v>3.0240513110332921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4.0628104285714297</v>
      </c>
      <c r="AZ63">
        <v>5.1483691666666669</v>
      </c>
      <c r="BA63">
        <v>3.2889649153846157</v>
      </c>
      <c r="BB63">
        <v>0.20992894014084507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83.166025405467849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2.0799280276816612</v>
      </c>
      <c r="M64">
        <v>2.550108829821371</v>
      </c>
      <c r="N64">
        <v>2.8401245418579415</v>
      </c>
      <c r="O64">
        <v>3.1599449844979728</v>
      </c>
      <c r="P64">
        <v>5.1604505560975609</v>
      </c>
      <c r="Q64">
        <v>0</v>
      </c>
      <c r="R64">
        <v>0.22003245901639346</v>
      </c>
      <c r="S64">
        <v>0</v>
      </c>
      <c r="T64">
        <v>0.83859643636363634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2.7547035051002875</v>
      </c>
      <c r="AC64">
        <v>2.9106748304337655</v>
      </c>
      <c r="AD64">
        <v>3.5280598047461615</v>
      </c>
      <c r="AE64">
        <v>4.9140832651261661</v>
      </c>
      <c r="AF64">
        <v>2.861831304923359</v>
      </c>
      <c r="AG64">
        <v>4.6513684081956725</v>
      </c>
      <c r="AH64">
        <v>13.634891922464339</v>
      </c>
      <c r="AI64">
        <v>0</v>
      </c>
      <c r="AJ64">
        <v>0</v>
      </c>
      <c r="AK64">
        <v>8.3536198291361998</v>
      </c>
      <c r="AL64">
        <v>0</v>
      </c>
      <c r="AM64">
        <v>0</v>
      </c>
      <c r="AN64">
        <v>7.1418221163545736E-2</v>
      </c>
      <c r="AO64">
        <v>0</v>
      </c>
      <c r="AP64">
        <v>0</v>
      </c>
      <c r="AQ64">
        <v>6.9020637170449683</v>
      </c>
      <c r="AR64">
        <v>0</v>
      </c>
      <c r="AS64">
        <v>3.0240513110332921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4.0628104285714297</v>
      </c>
      <c r="AZ64">
        <v>5.1483691666666669</v>
      </c>
      <c r="BA64">
        <v>3.2889649153846157</v>
      </c>
      <c r="BB64">
        <v>0.20992894014084507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83.166025405467849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2.0799280276816612</v>
      </c>
      <c r="M65">
        <v>2.550108829821371</v>
      </c>
      <c r="N65">
        <v>2.8401245418579415</v>
      </c>
      <c r="O65">
        <v>3.1599449844979728</v>
      </c>
      <c r="P65">
        <v>5.1604505560975609</v>
      </c>
      <c r="Q65">
        <v>0</v>
      </c>
      <c r="R65">
        <v>0.22003245901639346</v>
      </c>
      <c r="S65">
        <v>0</v>
      </c>
      <c r="T65">
        <v>0.83859643636363634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2.7547035051002875</v>
      </c>
      <c r="AC65">
        <v>2.9106748304337655</v>
      </c>
      <c r="AD65">
        <v>3.5280598047461615</v>
      </c>
      <c r="AE65">
        <v>4.9140832651261661</v>
      </c>
      <c r="AF65">
        <v>2.861831304923359</v>
      </c>
      <c r="AG65">
        <v>4.6513684081956725</v>
      </c>
      <c r="AH65">
        <v>13.634891922464339</v>
      </c>
      <c r="AI65">
        <v>0</v>
      </c>
      <c r="AJ65">
        <v>0</v>
      </c>
      <c r="AK65">
        <v>8.3536198291361998</v>
      </c>
      <c r="AL65">
        <v>0</v>
      </c>
      <c r="AM65">
        <v>0</v>
      </c>
      <c r="AN65">
        <v>7.1418221163545736E-2</v>
      </c>
      <c r="AO65">
        <v>0</v>
      </c>
      <c r="AP65">
        <v>0</v>
      </c>
      <c r="AQ65">
        <v>6.9020637170449683</v>
      </c>
      <c r="AR65">
        <v>0</v>
      </c>
      <c r="AS65">
        <v>3.0240513110332921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4.0628104285714297</v>
      </c>
      <c r="AZ65">
        <v>5.1483691666666669</v>
      </c>
      <c r="BA65">
        <v>3.2889649153846157</v>
      </c>
      <c r="BB65">
        <v>0.20992894014084507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83.166025405467849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2.0799280276816612</v>
      </c>
      <c r="M66">
        <v>2.550108829821371</v>
      </c>
      <c r="N66">
        <v>2.8401245418579415</v>
      </c>
      <c r="O66">
        <v>3.1599449844979728</v>
      </c>
      <c r="P66">
        <v>5.1604505560975609</v>
      </c>
      <c r="Q66">
        <v>0</v>
      </c>
      <c r="R66">
        <v>0.22003245901639346</v>
      </c>
      <c r="S66">
        <v>0</v>
      </c>
      <c r="T66">
        <v>0.83859643636363634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2.7547035051002875</v>
      </c>
      <c r="AC66">
        <v>2.9106748304337655</v>
      </c>
      <c r="AD66">
        <v>3.5280598047461615</v>
      </c>
      <c r="AE66">
        <v>4.9140832651261661</v>
      </c>
      <c r="AF66">
        <v>2.861831304923359</v>
      </c>
      <c r="AG66">
        <v>4.6513684081956725</v>
      </c>
      <c r="AH66">
        <v>13.634891922464339</v>
      </c>
      <c r="AI66">
        <v>0</v>
      </c>
      <c r="AJ66">
        <v>0</v>
      </c>
      <c r="AK66">
        <v>8.3536198291361998</v>
      </c>
      <c r="AL66">
        <v>0</v>
      </c>
      <c r="AM66">
        <v>0</v>
      </c>
      <c r="AN66">
        <v>7.1418221163545736E-2</v>
      </c>
      <c r="AO66">
        <v>0</v>
      </c>
      <c r="AP66">
        <v>0</v>
      </c>
      <c r="AQ66">
        <v>6.9020637170449683</v>
      </c>
      <c r="AR66">
        <v>0</v>
      </c>
      <c r="AS66">
        <v>3.0240513110332921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4.0628104285714297</v>
      </c>
      <c r="AZ66">
        <v>5.1483691666666669</v>
      </c>
      <c r="BA66">
        <v>3.2889649153846157</v>
      </c>
      <c r="BB66">
        <v>0.20992894014084507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83.166025405467849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2.0799280276816612</v>
      </c>
      <c r="M67">
        <v>2.550108829821371</v>
      </c>
      <c r="N67">
        <v>2.8401245418579415</v>
      </c>
      <c r="O67">
        <v>3.1599449844979728</v>
      </c>
      <c r="P67">
        <v>5.1604505560975609</v>
      </c>
      <c r="Q67">
        <v>0</v>
      </c>
      <c r="R67">
        <v>0.22003245901639346</v>
      </c>
      <c r="S67">
        <v>0</v>
      </c>
      <c r="T67">
        <v>0.83859643636363634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2.7547035051002875</v>
      </c>
      <c r="AC67">
        <v>2.3593517227687015</v>
      </c>
      <c r="AD67">
        <v>3.5280598047461615</v>
      </c>
      <c r="AE67">
        <v>4.9140832651261661</v>
      </c>
      <c r="AF67">
        <v>2.861831304923359</v>
      </c>
      <c r="AG67">
        <v>4.6513684081956725</v>
      </c>
      <c r="AH67">
        <v>13.634891922464339</v>
      </c>
      <c r="AI67">
        <v>0</v>
      </c>
      <c r="AJ67">
        <v>0</v>
      </c>
      <c r="AK67">
        <v>8.3536198291361998</v>
      </c>
      <c r="AL67">
        <v>0</v>
      </c>
      <c r="AM67">
        <v>0</v>
      </c>
      <c r="AN67">
        <v>7.1418221163545736E-2</v>
      </c>
      <c r="AO67">
        <v>0</v>
      </c>
      <c r="AP67">
        <v>0</v>
      </c>
      <c r="AQ67">
        <v>6.9020637170449683</v>
      </c>
      <c r="AR67">
        <v>0</v>
      </c>
      <c r="AS67">
        <v>3.0240513110332921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4.0628104285714297</v>
      </c>
      <c r="AZ67">
        <v>5.1483691666666669</v>
      </c>
      <c r="BA67">
        <v>3.2889649153846157</v>
      </c>
      <c r="BB67">
        <v>0.20992894014084507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82.614702297802779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2.0799280276816612</v>
      </c>
      <c r="M68">
        <v>2.550108829821371</v>
      </c>
      <c r="N68">
        <v>2.8401245418579415</v>
      </c>
      <c r="O68">
        <v>3.1599449844979728</v>
      </c>
      <c r="P68">
        <v>5.1604505560975609</v>
      </c>
      <c r="Q68">
        <v>0</v>
      </c>
      <c r="R68">
        <v>0.22003245901639346</v>
      </c>
      <c r="S68">
        <v>0</v>
      </c>
      <c r="T68">
        <v>0.83859643636363634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2.7547035051002875</v>
      </c>
      <c r="AC68">
        <v>2.3593517227687015</v>
      </c>
      <c r="AD68">
        <v>3.5280598047461615</v>
      </c>
      <c r="AE68">
        <v>4.9140832651261661</v>
      </c>
      <c r="AF68">
        <v>2.861831304923359</v>
      </c>
      <c r="AG68">
        <v>4.6513684081956725</v>
      </c>
      <c r="AH68">
        <v>13.634891922464339</v>
      </c>
      <c r="AI68">
        <v>0</v>
      </c>
      <c r="AJ68">
        <v>0</v>
      </c>
      <c r="AK68">
        <v>8.3536198291361998</v>
      </c>
      <c r="AL68">
        <v>0</v>
      </c>
      <c r="AM68">
        <v>0</v>
      </c>
      <c r="AN68">
        <v>7.1418221163545736E-2</v>
      </c>
      <c r="AO68">
        <v>0</v>
      </c>
      <c r="AP68">
        <v>0</v>
      </c>
      <c r="AQ68">
        <v>6.9020637170449683</v>
      </c>
      <c r="AR68">
        <v>0</v>
      </c>
      <c r="AS68">
        <v>3.0240513110332921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4.0628104285714297</v>
      </c>
      <c r="AZ68">
        <v>5.1483691666666669</v>
      </c>
      <c r="BA68">
        <v>3.2889649153846157</v>
      </c>
      <c r="BB68">
        <v>0.20992894014084507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82.614702297802779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2.0799280276816612</v>
      </c>
      <c r="M69">
        <v>2.5498315607159383</v>
      </c>
      <c r="N69">
        <v>2.8403512514839111</v>
      </c>
      <c r="O69">
        <v>3.1601062437337943</v>
      </c>
      <c r="P69">
        <v>5.1604606189483437</v>
      </c>
      <c r="Q69">
        <v>0</v>
      </c>
      <c r="R69">
        <v>0.22003245901639346</v>
      </c>
      <c r="S69">
        <v>0</v>
      </c>
      <c r="T69">
        <v>0.83859643636363634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3.0240522706898805</v>
      </c>
      <c r="AC69">
        <v>2.3593517227687015</v>
      </c>
      <c r="AD69">
        <v>3.5280598047461615</v>
      </c>
      <c r="AE69">
        <v>4.9140832651261661</v>
      </c>
      <c r="AF69">
        <v>2.861831304923359</v>
      </c>
      <c r="AG69">
        <v>4.6513684081956725</v>
      </c>
      <c r="AH69">
        <v>13.634891922464339</v>
      </c>
      <c r="AI69">
        <v>0</v>
      </c>
      <c r="AJ69">
        <v>0</v>
      </c>
      <c r="AK69">
        <v>8.3536198291361998</v>
      </c>
      <c r="AL69">
        <v>0</v>
      </c>
      <c r="AM69">
        <v>0.49737690534078177</v>
      </c>
      <c r="AN69">
        <v>7.1418221163545736E-2</v>
      </c>
      <c r="AO69">
        <v>0</v>
      </c>
      <c r="AP69">
        <v>0</v>
      </c>
      <c r="AQ69">
        <v>6.9020637170449683</v>
      </c>
      <c r="AR69">
        <v>0</v>
      </c>
      <c r="AS69">
        <v>3.0240513110332921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4.0628104285714297</v>
      </c>
      <c r="AZ69">
        <v>5.1483691666666669</v>
      </c>
      <c r="BA69">
        <v>3.2889649153846157</v>
      </c>
      <c r="BB69">
        <v>1.3895296514084507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84.561149442607899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2.0799280276816612</v>
      </c>
      <c r="M70">
        <v>2.5498315607159383</v>
      </c>
      <c r="N70">
        <v>2.8403512514839111</v>
      </c>
      <c r="O70">
        <v>3.1601062437337943</v>
      </c>
      <c r="P70">
        <v>5.1604606189483437</v>
      </c>
      <c r="Q70">
        <v>0</v>
      </c>
      <c r="R70">
        <v>0.22003245901639346</v>
      </c>
      <c r="S70">
        <v>0</v>
      </c>
      <c r="T70">
        <v>0.83859643636363634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3.4433793813753595</v>
      </c>
      <c r="AC70">
        <v>2.3593517227687015</v>
      </c>
      <c r="AD70">
        <v>3.5280598047461615</v>
      </c>
      <c r="AE70">
        <v>4.9140832651261661</v>
      </c>
      <c r="AF70">
        <v>2.861831304923359</v>
      </c>
      <c r="AG70">
        <v>4.6513684081956725</v>
      </c>
      <c r="AH70">
        <v>13.634891922464339</v>
      </c>
      <c r="AI70">
        <v>0</v>
      </c>
      <c r="AJ70">
        <v>0</v>
      </c>
      <c r="AK70">
        <v>8.3536198291361998</v>
      </c>
      <c r="AL70">
        <v>0</v>
      </c>
      <c r="AM70">
        <v>0.99475372719328603</v>
      </c>
      <c r="AN70">
        <v>7.1418221163545736E-2</v>
      </c>
      <c r="AO70">
        <v>0</v>
      </c>
      <c r="AP70">
        <v>0</v>
      </c>
      <c r="AQ70">
        <v>6.9020637170449683</v>
      </c>
      <c r="AR70">
        <v>0</v>
      </c>
      <c r="AS70">
        <v>3.0240513110332921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4.0628104285714297</v>
      </c>
      <c r="AZ70">
        <v>5.1483691666666669</v>
      </c>
      <c r="BA70">
        <v>3.2889649153846157</v>
      </c>
      <c r="BB70">
        <v>1.3895296514084507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85.477853375145884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2.0799280276816612</v>
      </c>
      <c r="M71">
        <v>2.5498315607159383</v>
      </c>
      <c r="N71">
        <v>2.8403512514839111</v>
      </c>
      <c r="O71">
        <v>3.1601062437337943</v>
      </c>
      <c r="P71">
        <v>5.1604606189483437</v>
      </c>
      <c r="Q71">
        <v>0</v>
      </c>
      <c r="R71">
        <v>0</v>
      </c>
      <c r="S71">
        <v>0</v>
      </c>
      <c r="T71">
        <v>0.83859643636363634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3.4433793813753595</v>
      </c>
      <c r="AC71">
        <v>2.3593517227687015</v>
      </c>
      <c r="AD71">
        <v>3.5280598047461615</v>
      </c>
      <c r="AE71">
        <v>4.9140832651261661</v>
      </c>
      <c r="AF71">
        <v>2.861831304923359</v>
      </c>
      <c r="AG71">
        <v>4.6513684081956725</v>
      </c>
      <c r="AH71">
        <v>13.634891922464339</v>
      </c>
      <c r="AI71">
        <v>0</v>
      </c>
      <c r="AJ71">
        <v>0</v>
      </c>
      <c r="AK71">
        <v>8.3536198291361998</v>
      </c>
      <c r="AL71">
        <v>0</v>
      </c>
      <c r="AM71">
        <v>0.99475372719328603</v>
      </c>
      <c r="AN71">
        <v>7.1418221163545736E-2</v>
      </c>
      <c r="AO71">
        <v>0</v>
      </c>
      <c r="AP71">
        <v>0</v>
      </c>
      <c r="AQ71">
        <v>6.9020637170449683</v>
      </c>
      <c r="AR71">
        <v>0</v>
      </c>
      <c r="AS71">
        <v>3.0240513110332921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4.0628104285714297</v>
      </c>
      <c r="AZ71">
        <v>5.1483691666666669</v>
      </c>
      <c r="BA71">
        <v>3.2889649153846157</v>
      </c>
      <c r="BB71">
        <v>1.3895296514084507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85.257820916129489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2.0799280276816612</v>
      </c>
      <c r="M72">
        <v>2.5498315607159383</v>
      </c>
      <c r="N72">
        <v>2.8403512514839111</v>
      </c>
      <c r="O72">
        <v>3.1601062437337943</v>
      </c>
      <c r="P72">
        <v>5.1604606189483437</v>
      </c>
      <c r="Q72">
        <v>0</v>
      </c>
      <c r="R72">
        <v>0</v>
      </c>
      <c r="S72">
        <v>0</v>
      </c>
      <c r="T72">
        <v>0.83859643636363634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3.4433793813753595</v>
      </c>
      <c r="AC72">
        <v>2.3593517227687015</v>
      </c>
      <c r="AD72">
        <v>3.5280598047461615</v>
      </c>
      <c r="AE72">
        <v>4.9140832651261661</v>
      </c>
      <c r="AF72">
        <v>2.861831304923359</v>
      </c>
      <c r="AG72">
        <v>4.6513684081956725</v>
      </c>
      <c r="AH72">
        <v>13.634891922464339</v>
      </c>
      <c r="AI72">
        <v>0.35709108551267954</v>
      </c>
      <c r="AJ72">
        <v>0</v>
      </c>
      <c r="AK72">
        <v>8.3536198291361998</v>
      </c>
      <c r="AL72">
        <v>0</v>
      </c>
      <c r="AM72">
        <v>0.99475372719328603</v>
      </c>
      <c r="AN72">
        <v>7.1418221163545736E-2</v>
      </c>
      <c r="AO72">
        <v>0</v>
      </c>
      <c r="AP72">
        <v>0</v>
      </c>
      <c r="AQ72">
        <v>6.9020637170449683</v>
      </c>
      <c r="AR72">
        <v>0</v>
      </c>
      <c r="AS72">
        <v>3.0240513110332921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4.0628104285714297</v>
      </c>
      <c r="AZ72">
        <v>5.1483691666666669</v>
      </c>
      <c r="BA72">
        <v>3.2889649153846157</v>
      </c>
      <c r="BB72">
        <v>1.3895296514084507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85.614912001642168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2.0799280276816612</v>
      </c>
      <c r="M73">
        <v>2.5498315607159383</v>
      </c>
      <c r="N73">
        <v>2.8403512514839111</v>
      </c>
      <c r="O73">
        <v>3.1601062437337943</v>
      </c>
      <c r="P73">
        <v>5.1604606189483437</v>
      </c>
      <c r="Q73">
        <v>0</v>
      </c>
      <c r="R73">
        <v>0</v>
      </c>
      <c r="S73">
        <v>0</v>
      </c>
      <c r="T73">
        <v>0.83859643636363634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3.4433793813753595</v>
      </c>
      <c r="AC73">
        <v>2.3593517227687015</v>
      </c>
      <c r="AD73">
        <v>3.5280598047461615</v>
      </c>
      <c r="AE73">
        <v>4.9140832651261661</v>
      </c>
      <c r="AF73">
        <v>2.861831304923359</v>
      </c>
      <c r="AG73">
        <v>4.6513684081956725</v>
      </c>
      <c r="AH73">
        <v>13.634891922464339</v>
      </c>
      <c r="AI73">
        <v>0.35709108551267954</v>
      </c>
      <c r="AJ73">
        <v>0</v>
      </c>
      <c r="AK73">
        <v>8.3536198291361998</v>
      </c>
      <c r="AL73">
        <v>0</v>
      </c>
      <c r="AM73">
        <v>0.99475372719328603</v>
      </c>
      <c r="AN73">
        <v>7.1418221163545736E-2</v>
      </c>
      <c r="AO73">
        <v>0</v>
      </c>
      <c r="AP73">
        <v>0</v>
      </c>
      <c r="AQ73">
        <v>6.9020637170449683</v>
      </c>
      <c r="AR73">
        <v>0</v>
      </c>
      <c r="AS73">
        <v>3.0240513110332921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4.0628104285714297</v>
      </c>
      <c r="AZ73">
        <v>5.1483691666666669</v>
      </c>
      <c r="BA73">
        <v>3.2889649153846157</v>
      </c>
      <c r="BB73">
        <v>1.3895296514084507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85.614912001642168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2.0799280276816612</v>
      </c>
      <c r="M74">
        <v>2.5498315607159383</v>
      </c>
      <c r="N74">
        <v>2.8403512514839111</v>
      </c>
      <c r="O74">
        <v>3.1601062437337943</v>
      </c>
      <c r="P74">
        <v>5.1604606189483437</v>
      </c>
      <c r="Q74">
        <v>0</v>
      </c>
      <c r="R74">
        <v>0</v>
      </c>
      <c r="S74">
        <v>0</v>
      </c>
      <c r="T74">
        <v>0.83859643636363634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3.4433793813753595</v>
      </c>
      <c r="AC74">
        <v>2.3593517227687015</v>
      </c>
      <c r="AD74">
        <v>3.5280598047461615</v>
      </c>
      <c r="AE74">
        <v>4.9140832651261661</v>
      </c>
      <c r="AF74">
        <v>2.861831304923359</v>
      </c>
      <c r="AG74">
        <v>4.6513684081956725</v>
      </c>
      <c r="AH74">
        <v>13.634891922464339</v>
      </c>
      <c r="AI74">
        <v>0.51013007257728271</v>
      </c>
      <c r="AJ74">
        <v>0</v>
      </c>
      <c r="AK74">
        <v>8.3536198291361998</v>
      </c>
      <c r="AL74">
        <v>0</v>
      </c>
      <c r="AM74">
        <v>0.99475372719328603</v>
      </c>
      <c r="AN74">
        <v>7.1418221163545736E-2</v>
      </c>
      <c r="AO74">
        <v>0</v>
      </c>
      <c r="AP74">
        <v>0</v>
      </c>
      <c r="AQ74">
        <v>6.9020637170449683</v>
      </c>
      <c r="AR74">
        <v>0</v>
      </c>
      <c r="AS74">
        <v>3.0240513110332921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4.0628104285714297</v>
      </c>
      <c r="AZ74">
        <v>5.1483691666666669</v>
      </c>
      <c r="BA74">
        <v>3.2889649153846157</v>
      </c>
      <c r="BB74">
        <v>1.3895296514084507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85.767950988706772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2.0799280276816612</v>
      </c>
      <c r="M75">
        <v>2.550108829821371</v>
      </c>
      <c r="N75">
        <v>2.8401245418579415</v>
      </c>
      <c r="O75">
        <v>3.1599449844979728</v>
      </c>
      <c r="P75">
        <v>4.9395907196329754</v>
      </c>
      <c r="Q75">
        <v>0</v>
      </c>
      <c r="R75">
        <v>0</v>
      </c>
      <c r="S75">
        <v>0</v>
      </c>
      <c r="T75">
        <v>0.83859643636363634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3.4433793813753595</v>
      </c>
      <c r="AC75">
        <v>2.3593517227687015</v>
      </c>
      <c r="AD75">
        <v>3.5280598047461615</v>
      </c>
      <c r="AE75">
        <v>4.9140832651261661</v>
      </c>
      <c r="AF75">
        <v>2.861831304923359</v>
      </c>
      <c r="AG75">
        <v>4.6513684081956725</v>
      </c>
      <c r="AH75">
        <v>13.634891922464339</v>
      </c>
      <c r="AI75">
        <v>0.89272771378169891</v>
      </c>
      <c r="AJ75">
        <v>0</v>
      </c>
      <c r="AK75">
        <v>8.3536198291361998</v>
      </c>
      <c r="AL75">
        <v>0</v>
      </c>
      <c r="AM75">
        <v>0.99475372719328603</v>
      </c>
      <c r="AN75">
        <v>7.1418221163545736E-2</v>
      </c>
      <c r="AO75">
        <v>0</v>
      </c>
      <c r="AP75">
        <v>0</v>
      </c>
      <c r="AQ75">
        <v>6.9020637170449683</v>
      </c>
      <c r="AR75">
        <v>0</v>
      </c>
      <c r="AS75">
        <v>3.0240513110332921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4.0628104285714297</v>
      </c>
      <c r="AZ75">
        <v>5.1483691666666669</v>
      </c>
      <c r="BA75">
        <v>3.2889649153846157</v>
      </c>
      <c r="BB75">
        <v>1.3895296514084507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85.929568030839462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2.0799280276816612</v>
      </c>
      <c r="M76">
        <v>2.550108829821371</v>
      </c>
      <c r="N76">
        <v>2.8401245418579415</v>
      </c>
      <c r="O76">
        <v>3.1599449844979728</v>
      </c>
      <c r="P76">
        <v>4.9395907196329754</v>
      </c>
      <c r="Q76">
        <v>0</v>
      </c>
      <c r="R76">
        <v>0</v>
      </c>
      <c r="S76">
        <v>0</v>
      </c>
      <c r="T76">
        <v>0.83859643636363634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3.4433793813753595</v>
      </c>
      <c r="AC76">
        <v>2.9106748304337655</v>
      </c>
      <c r="AD76">
        <v>3.5280598047461615</v>
      </c>
      <c r="AE76">
        <v>4.9140832651261661</v>
      </c>
      <c r="AF76">
        <v>2.861831304923359</v>
      </c>
      <c r="AG76">
        <v>4.6513684081956725</v>
      </c>
      <c r="AH76">
        <v>13.634891922464339</v>
      </c>
      <c r="AI76">
        <v>6.5521110207877564</v>
      </c>
      <c r="AJ76">
        <v>0</v>
      </c>
      <c r="AK76">
        <v>8.3536198291361998</v>
      </c>
      <c r="AL76">
        <v>0</v>
      </c>
      <c r="AM76">
        <v>0.99475372719328603</v>
      </c>
      <c r="AN76">
        <v>7.1418221163545736E-2</v>
      </c>
      <c r="AO76">
        <v>0</v>
      </c>
      <c r="AP76">
        <v>0</v>
      </c>
      <c r="AQ76">
        <v>6.9020637170449683</v>
      </c>
      <c r="AR76">
        <v>0</v>
      </c>
      <c r="AS76">
        <v>3.0240513110332921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4.0628104285714297</v>
      </c>
      <c r="AZ76">
        <v>5.1483691666666669</v>
      </c>
      <c r="BA76">
        <v>3.2889649153846157</v>
      </c>
      <c r="BB76">
        <v>1.3895296514084507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92.140274445510585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2.7799795940352228</v>
      </c>
      <c r="L77">
        <v>8.4499999999999993</v>
      </c>
      <c r="M77">
        <v>2.550108829821371</v>
      </c>
      <c r="N77">
        <v>2.8401245418579415</v>
      </c>
      <c r="O77">
        <v>3.1599449844979728</v>
      </c>
      <c r="P77">
        <v>4.9395907196329754</v>
      </c>
      <c r="Q77">
        <v>0.18994682435897434</v>
      </c>
      <c r="R77">
        <v>0.63988533973260198</v>
      </c>
      <c r="S77">
        <v>0.63014648424986652</v>
      </c>
      <c r="T77">
        <v>1.5595826666666668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3.0607815860305787</v>
      </c>
      <c r="AC77">
        <v>2.9106748304337655</v>
      </c>
      <c r="AD77">
        <v>3.5280598047461615</v>
      </c>
      <c r="AE77">
        <v>4.9140832651261661</v>
      </c>
      <c r="AF77">
        <v>2.861831304923359</v>
      </c>
      <c r="AG77">
        <v>4.6513684081956725</v>
      </c>
      <c r="AH77">
        <v>13.634891922464339</v>
      </c>
      <c r="AI77">
        <v>6.5521110207877564</v>
      </c>
      <c r="AJ77">
        <v>0</v>
      </c>
      <c r="AK77">
        <v>8.3536198291361998</v>
      </c>
      <c r="AL77">
        <v>0</v>
      </c>
      <c r="AM77">
        <v>0.99475372719328603</v>
      </c>
      <c r="AN77">
        <v>7.2693568373472447E-2</v>
      </c>
      <c r="AO77">
        <v>0</v>
      </c>
      <c r="AP77">
        <v>0</v>
      </c>
      <c r="AQ77">
        <v>6.9020637170449683</v>
      </c>
      <c r="AR77">
        <v>0</v>
      </c>
      <c r="AS77">
        <v>3.0240513110332921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4.0628104285714297</v>
      </c>
      <c r="AZ77">
        <v>5.1483691666666669</v>
      </c>
      <c r="BA77">
        <v>3.2889649153846157</v>
      </c>
      <c r="BB77">
        <v>2.8974919088937097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104.59793069985901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2.7799759358930403</v>
      </c>
      <c r="L78">
        <v>8.5499630991115492</v>
      </c>
      <c r="M78">
        <v>2.550108829821371</v>
      </c>
      <c r="N78">
        <v>2.8401245418579415</v>
      </c>
      <c r="O78">
        <v>3.1599449844979728</v>
      </c>
      <c r="P78">
        <v>4.9395907196329754</v>
      </c>
      <c r="Q78">
        <v>0.18994682435897434</v>
      </c>
      <c r="R78">
        <v>0.64000062157474857</v>
      </c>
      <c r="S78">
        <v>0.63014648424986652</v>
      </c>
      <c r="T78">
        <v>1.5595826666666668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4.5360784060348207</v>
      </c>
      <c r="AC78">
        <v>2.9106748304337655</v>
      </c>
      <c r="AD78">
        <v>3.5280598047461615</v>
      </c>
      <c r="AE78">
        <v>4.9140832651261661</v>
      </c>
      <c r="AF78">
        <v>3.114345706988364</v>
      </c>
      <c r="AG78">
        <v>4.6513684081956725</v>
      </c>
      <c r="AH78">
        <v>13.791081027875919</v>
      </c>
      <c r="AI78">
        <v>6.5521110207877564</v>
      </c>
      <c r="AJ78">
        <v>0</v>
      </c>
      <c r="AK78">
        <v>8.3536198291361998</v>
      </c>
      <c r="AL78">
        <v>0</v>
      </c>
      <c r="AM78">
        <v>1.5150864023620596</v>
      </c>
      <c r="AN78">
        <v>7.2693568373472447E-2</v>
      </c>
      <c r="AO78">
        <v>0</v>
      </c>
      <c r="AP78">
        <v>0</v>
      </c>
      <c r="AQ78">
        <v>6.9020637170449683</v>
      </c>
      <c r="AR78">
        <v>0</v>
      </c>
      <c r="AS78">
        <v>3.1500533868548661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4.1403198630806841</v>
      </c>
      <c r="AZ78">
        <v>5.1483691666666669</v>
      </c>
      <c r="BA78">
        <v>3.3692744647676163</v>
      </c>
      <c r="BB78">
        <v>2.8986787015503874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107.38734627769063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</v>
      </c>
      <c r="L79">
        <v>8.9700000000000006</v>
      </c>
      <c r="M79">
        <v>2.5505343804497471</v>
      </c>
      <c r="N79">
        <v>2.8403240309789344</v>
      </c>
      <c r="O79">
        <v>3.1599449844979728</v>
      </c>
      <c r="P79">
        <v>4.9395907196329754</v>
      </c>
      <c r="Q79">
        <v>0.19011619680196798</v>
      </c>
      <c r="R79">
        <v>0.63968711841204662</v>
      </c>
      <c r="S79">
        <v>0.63011079652996849</v>
      </c>
      <c r="T79">
        <v>1.5593408170212766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4.5360784060348207</v>
      </c>
      <c r="AC79">
        <v>2.9106748304337655</v>
      </c>
      <c r="AD79">
        <v>3.5280598047461615</v>
      </c>
      <c r="AE79">
        <v>4.9140832651261661</v>
      </c>
      <c r="AF79">
        <v>3.114345706988364</v>
      </c>
      <c r="AG79">
        <v>4.6513684081956725</v>
      </c>
      <c r="AH79">
        <v>13.791081027875919</v>
      </c>
      <c r="AI79">
        <v>6.5521110207877564</v>
      </c>
      <c r="AJ79">
        <v>0</v>
      </c>
      <c r="AK79">
        <v>8.3536198291361998</v>
      </c>
      <c r="AL79">
        <v>0</v>
      </c>
      <c r="AM79">
        <v>1.5150864023620596</v>
      </c>
      <c r="AN79">
        <v>7.2693568373472447E-2</v>
      </c>
      <c r="AO79">
        <v>0</v>
      </c>
      <c r="AP79">
        <v>0</v>
      </c>
      <c r="AQ79">
        <v>6.9020637170449683</v>
      </c>
      <c r="AR79">
        <v>0</v>
      </c>
      <c r="AS79">
        <v>3.1500533868548661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4.1403198630806841</v>
      </c>
      <c r="AZ79">
        <v>5.1483691666666669</v>
      </c>
      <c r="BA79">
        <v>3.3692744647676163</v>
      </c>
      <c r="BB79">
        <v>2.8986787015503874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107.80761061435041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</v>
      </c>
      <c r="L80">
        <v>9.1298849683311047</v>
      </c>
      <c r="M80">
        <v>2.5505343804497471</v>
      </c>
      <c r="N80">
        <v>2.8403240309789344</v>
      </c>
      <c r="O80">
        <v>3.1599449844979728</v>
      </c>
      <c r="P80">
        <v>4.9395907196329754</v>
      </c>
      <c r="Q80">
        <v>0.19011619680196798</v>
      </c>
      <c r="R80">
        <v>0.63968711841204662</v>
      </c>
      <c r="S80">
        <v>0.63011079652996849</v>
      </c>
      <c r="T80">
        <v>1.5593408170212766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4.5360784060348207</v>
      </c>
      <c r="AC80">
        <v>2.9106748304337655</v>
      </c>
      <c r="AD80">
        <v>3.5280598047461615</v>
      </c>
      <c r="AE80">
        <v>4.9140832651261661</v>
      </c>
      <c r="AF80">
        <v>3.114345706988364</v>
      </c>
      <c r="AG80">
        <v>4.6513684081956725</v>
      </c>
      <c r="AH80">
        <v>13.791081027875919</v>
      </c>
      <c r="AI80">
        <v>6.5521110207877564</v>
      </c>
      <c r="AJ80">
        <v>0</v>
      </c>
      <c r="AK80">
        <v>8.3536198291361998</v>
      </c>
      <c r="AL80">
        <v>0</v>
      </c>
      <c r="AM80">
        <v>1.5150864023620596</v>
      </c>
      <c r="AN80">
        <v>7.2693568373472447E-2</v>
      </c>
      <c r="AO80">
        <v>0</v>
      </c>
      <c r="AP80">
        <v>0</v>
      </c>
      <c r="AQ80">
        <v>6.9020637170449683</v>
      </c>
      <c r="AR80">
        <v>0</v>
      </c>
      <c r="AS80">
        <v>3.1500533868548661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4.1403198630806841</v>
      </c>
      <c r="AZ80">
        <v>5.1483691666666669</v>
      </c>
      <c r="BA80">
        <v>3.3692744647676163</v>
      </c>
      <c r="BB80">
        <v>2.8986787015503874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107.96749558268152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</v>
      </c>
      <c r="L81">
        <v>9.1300000000000008</v>
      </c>
      <c r="M81">
        <v>2.5505343804497471</v>
      </c>
      <c r="N81">
        <v>2.8403240309789344</v>
      </c>
      <c r="O81">
        <v>3.1599449844979728</v>
      </c>
      <c r="P81">
        <v>4.9395907196329754</v>
      </c>
      <c r="Q81">
        <v>0.19025219362186788</v>
      </c>
      <c r="R81">
        <v>0.64005605727923642</v>
      </c>
      <c r="S81">
        <v>0.62998698058252434</v>
      </c>
      <c r="T81">
        <v>1.5593408170212766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4.5360784060348207</v>
      </c>
      <c r="AC81">
        <v>2.9106748304337655</v>
      </c>
      <c r="AD81">
        <v>3.5280598047461615</v>
      </c>
      <c r="AE81">
        <v>4.9140832651261661</v>
      </c>
      <c r="AF81">
        <v>3.114345706988364</v>
      </c>
      <c r="AG81">
        <v>4.6513684081956725</v>
      </c>
      <c r="AH81">
        <v>13.791081027875919</v>
      </c>
      <c r="AI81">
        <v>4.9737684679428691</v>
      </c>
      <c r="AJ81">
        <v>0</v>
      </c>
      <c r="AK81">
        <v>8.3536198291361998</v>
      </c>
      <c r="AL81">
        <v>0</v>
      </c>
      <c r="AM81">
        <v>1.5150864023620596</v>
      </c>
      <c r="AN81">
        <v>7.2693568373472447E-2</v>
      </c>
      <c r="AO81">
        <v>0</v>
      </c>
      <c r="AP81">
        <v>0</v>
      </c>
      <c r="AQ81">
        <v>6.9020637170449683</v>
      </c>
      <c r="AR81">
        <v>0</v>
      </c>
      <c r="AS81">
        <v>3.1500533868548661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4.1403198630806841</v>
      </c>
      <c r="AZ81">
        <v>5.1483691666666669</v>
      </c>
      <c r="BA81">
        <v>3.3692744647676163</v>
      </c>
      <c r="BB81">
        <v>2.8986787015503874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106.38964918124518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</v>
      </c>
      <c r="L82">
        <v>9.1300000000000008</v>
      </c>
      <c r="M82">
        <v>2.5505343804497471</v>
      </c>
      <c r="N82">
        <v>2.8403240309789344</v>
      </c>
      <c r="O82">
        <v>3.1599449844979728</v>
      </c>
      <c r="P82">
        <v>4.9395907196329754</v>
      </c>
      <c r="Q82">
        <v>0.19025219362186788</v>
      </c>
      <c r="R82">
        <v>0.64005605727923642</v>
      </c>
      <c r="S82">
        <v>0.62998698058252434</v>
      </c>
      <c r="T82">
        <v>1.5593408170212766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4.5360784060348207</v>
      </c>
      <c r="AC82">
        <v>2.9106748304337655</v>
      </c>
      <c r="AD82">
        <v>3.5280598047461615</v>
      </c>
      <c r="AE82">
        <v>4.9140832651261661</v>
      </c>
      <c r="AF82">
        <v>3.114345706988364</v>
      </c>
      <c r="AG82">
        <v>4.6513684081956725</v>
      </c>
      <c r="AH82">
        <v>13.791081027875919</v>
      </c>
      <c r="AI82">
        <v>0.63766259072160336</v>
      </c>
      <c r="AJ82">
        <v>0</v>
      </c>
      <c r="AK82">
        <v>8.3536198291361998</v>
      </c>
      <c r="AL82">
        <v>0</v>
      </c>
      <c r="AM82">
        <v>1.5150864023620596</v>
      </c>
      <c r="AN82">
        <v>7.2693568373472447E-2</v>
      </c>
      <c r="AO82">
        <v>0</v>
      </c>
      <c r="AP82">
        <v>0</v>
      </c>
      <c r="AQ82">
        <v>6.9020637170449683</v>
      </c>
      <c r="AR82">
        <v>0</v>
      </c>
      <c r="AS82">
        <v>3.1500533868548661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4.1403198630806841</v>
      </c>
      <c r="AZ82">
        <v>5.1483691666666669</v>
      </c>
      <c r="BA82">
        <v>3.3692744647676163</v>
      </c>
      <c r="BB82">
        <v>2.8986787015503874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102.05354330402392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</v>
      </c>
      <c r="L83">
        <v>9.1300000000000008</v>
      </c>
      <c r="M83">
        <v>2.550108829821371</v>
      </c>
      <c r="N83">
        <v>2.8401245418579415</v>
      </c>
      <c r="O83">
        <v>3.1599449844979728</v>
      </c>
      <c r="P83">
        <v>4.9395907196329754</v>
      </c>
      <c r="Q83">
        <v>0.19025219362186788</v>
      </c>
      <c r="R83">
        <v>0.64005605727923642</v>
      </c>
      <c r="S83">
        <v>0.62998698058252434</v>
      </c>
      <c r="T83">
        <v>1.5593408170212766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4.5360784060348207</v>
      </c>
      <c r="AC83">
        <v>2.9106748304337655</v>
      </c>
      <c r="AD83">
        <v>3.5280598047461615</v>
      </c>
      <c r="AE83">
        <v>4.9140832651261661</v>
      </c>
      <c r="AF83">
        <v>3.114345706988364</v>
      </c>
      <c r="AG83">
        <v>4.6513684081956725</v>
      </c>
      <c r="AH83">
        <v>13.791081027875919</v>
      </c>
      <c r="AI83">
        <v>0.35709108551267954</v>
      </c>
      <c r="AJ83">
        <v>0</v>
      </c>
      <c r="AK83">
        <v>8.3536198291361998</v>
      </c>
      <c r="AL83">
        <v>0</v>
      </c>
      <c r="AM83">
        <v>1.5150864023620596</v>
      </c>
      <c r="AN83">
        <v>7.2693568373472447E-2</v>
      </c>
      <c r="AO83">
        <v>0</v>
      </c>
      <c r="AP83">
        <v>0</v>
      </c>
      <c r="AQ83">
        <v>6.9020637170449683</v>
      </c>
      <c r="AR83">
        <v>0</v>
      </c>
      <c r="AS83">
        <v>3.1500533868548661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4.1403198630806841</v>
      </c>
      <c r="AZ83">
        <v>5.1483691666666669</v>
      </c>
      <c r="BA83">
        <v>3.3692744647676163</v>
      </c>
      <c r="BB83">
        <v>2.8986787015503874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101.77234675906561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</v>
      </c>
      <c r="L84">
        <v>9.1300000000000008</v>
      </c>
      <c r="M84">
        <v>2.550108829821371</v>
      </c>
      <c r="N84">
        <v>2.8401245418579415</v>
      </c>
      <c r="O84">
        <v>3.1599449844979728</v>
      </c>
      <c r="P84">
        <v>4.9395907196329754</v>
      </c>
      <c r="Q84">
        <v>0.19025219362186788</v>
      </c>
      <c r="R84">
        <v>0.64005605727923642</v>
      </c>
      <c r="S84">
        <v>0.62998698058252434</v>
      </c>
      <c r="T84">
        <v>1.5593408170212766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4.5360784060348207</v>
      </c>
      <c r="AC84">
        <v>2.9106748304337655</v>
      </c>
      <c r="AD84">
        <v>3.5280598047461615</v>
      </c>
      <c r="AE84">
        <v>4.9140832651261661</v>
      </c>
      <c r="AF84">
        <v>3.114345706988364</v>
      </c>
      <c r="AG84">
        <v>4.6513684081956725</v>
      </c>
      <c r="AH84">
        <v>13.791081027875919</v>
      </c>
      <c r="AI84">
        <v>0.35709108551267954</v>
      </c>
      <c r="AJ84">
        <v>0</v>
      </c>
      <c r="AK84">
        <v>8.3536198291361998</v>
      </c>
      <c r="AL84">
        <v>0</v>
      </c>
      <c r="AM84">
        <v>1.5150864023620596</v>
      </c>
      <c r="AN84">
        <v>7.2693568373472447E-2</v>
      </c>
      <c r="AO84">
        <v>0</v>
      </c>
      <c r="AP84">
        <v>0</v>
      </c>
      <c r="AQ84">
        <v>6.9020637170449683</v>
      </c>
      <c r="AR84">
        <v>0</v>
      </c>
      <c r="AS84">
        <v>3.1500533868548661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4.1403198630806841</v>
      </c>
      <c r="AZ84">
        <v>5.1483691666666669</v>
      </c>
      <c r="BA84">
        <v>3.3692744647676163</v>
      </c>
      <c r="BB84">
        <v>2.8986787015503874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101.77234675906561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</v>
      </c>
      <c r="L85">
        <v>9.1300000000000008</v>
      </c>
      <c r="M85">
        <v>2.550108829821371</v>
      </c>
      <c r="N85">
        <v>2.8401245418579415</v>
      </c>
      <c r="O85">
        <v>3.1599449844979728</v>
      </c>
      <c r="P85">
        <v>4.9395907196329754</v>
      </c>
      <c r="Q85">
        <v>0.19025219362186788</v>
      </c>
      <c r="R85">
        <v>0.64005605727923642</v>
      </c>
      <c r="S85">
        <v>0.62998698058252434</v>
      </c>
      <c r="T85">
        <v>1.5593408170212766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4.5360784060348207</v>
      </c>
      <c r="AC85">
        <v>2.9106748304337655</v>
      </c>
      <c r="AD85">
        <v>3.5280598047461615</v>
      </c>
      <c r="AE85">
        <v>4.9140832651261661</v>
      </c>
      <c r="AF85">
        <v>3.114345706988364</v>
      </c>
      <c r="AG85">
        <v>4.6513684081956725</v>
      </c>
      <c r="AH85">
        <v>13.791081027875919</v>
      </c>
      <c r="AI85">
        <v>0.35709108551267954</v>
      </c>
      <c r="AJ85">
        <v>0</v>
      </c>
      <c r="AK85">
        <v>8.3536198291361998</v>
      </c>
      <c r="AL85">
        <v>0</v>
      </c>
      <c r="AM85">
        <v>1.5150864023620596</v>
      </c>
      <c r="AN85">
        <v>7.2693568373472447E-2</v>
      </c>
      <c r="AO85">
        <v>0</v>
      </c>
      <c r="AP85">
        <v>0</v>
      </c>
      <c r="AQ85">
        <v>6.9020637170449683</v>
      </c>
      <c r="AR85">
        <v>0</v>
      </c>
      <c r="AS85">
        <v>3.1500533868548661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4.1403198630806841</v>
      </c>
      <c r="AZ85">
        <v>5.1483691666666669</v>
      </c>
      <c r="BA85">
        <v>3.3692744647676163</v>
      </c>
      <c r="BB85">
        <v>2.8986787015503874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101.77234675906561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</v>
      </c>
      <c r="L86">
        <v>9.1300000000000008</v>
      </c>
      <c r="M86">
        <v>2.550108829821371</v>
      </c>
      <c r="N86">
        <v>2.8401245418579415</v>
      </c>
      <c r="O86">
        <v>3.1599449844979728</v>
      </c>
      <c r="P86">
        <v>4.9395907196329754</v>
      </c>
      <c r="Q86">
        <v>0.19025219362186788</v>
      </c>
      <c r="R86">
        <v>0.64005605727923642</v>
      </c>
      <c r="S86">
        <v>0.62998698058252434</v>
      </c>
      <c r="T86">
        <v>1.5593408170212766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4.5360784060348207</v>
      </c>
      <c r="AC86">
        <v>2.9106748304337655</v>
      </c>
      <c r="AD86">
        <v>3.5280598047461615</v>
      </c>
      <c r="AE86">
        <v>4.9140832651261661</v>
      </c>
      <c r="AF86">
        <v>2.6934881933566932</v>
      </c>
      <c r="AG86">
        <v>4.6513684081956725</v>
      </c>
      <c r="AH86">
        <v>13.634891922464339</v>
      </c>
      <c r="AI86">
        <v>0.35709108551267954</v>
      </c>
      <c r="AJ86">
        <v>0</v>
      </c>
      <c r="AK86">
        <v>8.3536198291361998</v>
      </c>
      <c r="AL86">
        <v>0</v>
      </c>
      <c r="AM86">
        <v>1.0080170924116971</v>
      </c>
      <c r="AN86">
        <v>7.2693568373472447E-2</v>
      </c>
      <c r="AO86">
        <v>0</v>
      </c>
      <c r="AP86">
        <v>0</v>
      </c>
      <c r="AQ86">
        <v>6.9020637170449683</v>
      </c>
      <c r="AR86">
        <v>0</v>
      </c>
      <c r="AS86">
        <v>3.0240513110332921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4.0628104285714297</v>
      </c>
      <c r="AZ86">
        <v>5.1483691666666669</v>
      </c>
      <c r="BA86">
        <v>3.2889649153846157</v>
      </c>
      <c r="BB86">
        <v>2.8986787015503874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100.40440977035814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</v>
      </c>
      <c r="L87">
        <v>9.1300000000000008</v>
      </c>
      <c r="M87">
        <v>2.550108829821371</v>
      </c>
      <c r="N87">
        <v>2.8401245418579415</v>
      </c>
      <c r="O87">
        <v>3.1599449844979728</v>
      </c>
      <c r="P87">
        <v>4.9395907196329754</v>
      </c>
      <c r="Q87">
        <v>0.19025219362186788</v>
      </c>
      <c r="R87">
        <v>0.64005605727923642</v>
      </c>
      <c r="S87">
        <v>0.62998698058252434</v>
      </c>
      <c r="T87">
        <v>1.5593408170212766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4.5360784060348207</v>
      </c>
      <c r="AC87">
        <v>2.9106748304337655</v>
      </c>
      <c r="AD87">
        <v>3.5280598047461615</v>
      </c>
      <c r="AE87">
        <v>4.9140832651261661</v>
      </c>
      <c r="AF87">
        <v>2.6934881933566932</v>
      </c>
      <c r="AG87">
        <v>4.6513684081956725</v>
      </c>
      <c r="AH87">
        <v>13.634891922464339</v>
      </c>
      <c r="AI87">
        <v>0.35709108551267954</v>
      </c>
      <c r="AJ87">
        <v>0</v>
      </c>
      <c r="AK87">
        <v>8.3536198291361998</v>
      </c>
      <c r="AL87">
        <v>0</v>
      </c>
      <c r="AM87">
        <v>1.0080170924116971</v>
      </c>
      <c r="AN87">
        <v>7.2693568373472447E-2</v>
      </c>
      <c r="AO87">
        <v>0</v>
      </c>
      <c r="AP87">
        <v>0</v>
      </c>
      <c r="AQ87">
        <v>6.9020637170449683</v>
      </c>
      <c r="AR87">
        <v>0</v>
      </c>
      <c r="AS87">
        <v>3.0240513110332921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4.0628104285714297</v>
      </c>
      <c r="AZ87">
        <v>5.1483691666666669</v>
      </c>
      <c r="BA87">
        <v>3.2889649153846157</v>
      </c>
      <c r="BB87">
        <v>2.7087652693798447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100.2144963381876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</v>
      </c>
      <c r="L88">
        <v>9.1300000000000008</v>
      </c>
      <c r="M88">
        <v>2.550108829821371</v>
      </c>
      <c r="N88">
        <v>2.8401245418579415</v>
      </c>
      <c r="O88">
        <v>3.1599449844979728</v>
      </c>
      <c r="P88">
        <v>4.9395907196329754</v>
      </c>
      <c r="Q88">
        <v>0.19032895441595443</v>
      </c>
      <c r="R88">
        <v>0.63981384200385361</v>
      </c>
      <c r="S88">
        <v>0.62987293541119038</v>
      </c>
      <c r="T88">
        <v>1.5582185637583892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4.5360784060348207</v>
      </c>
      <c r="AC88">
        <v>2.9106748304337655</v>
      </c>
      <c r="AD88">
        <v>3.5280598047461615</v>
      </c>
      <c r="AE88">
        <v>4.9140832651261661</v>
      </c>
      <c r="AF88">
        <v>2.6934881933566932</v>
      </c>
      <c r="AG88">
        <v>4.6513684081956725</v>
      </c>
      <c r="AH88">
        <v>13.634891922464339</v>
      </c>
      <c r="AI88">
        <v>0.35709108551267954</v>
      </c>
      <c r="AJ88">
        <v>0</v>
      </c>
      <c r="AK88">
        <v>8.3536198291361998</v>
      </c>
      <c r="AL88">
        <v>0</v>
      </c>
      <c r="AM88">
        <v>1.0080170924116971</v>
      </c>
      <c r="AN88">
        <v>7.2693568373472447E-2</v>
      </c>
      <c r="AO88">
        <v>0</v>
      </c>
      <c r="AP88">
        <v>0</v>
      </c>
      <c r="AQ88">
        <v>6.9020637170449683</v>
      </c>
      <c r="AR88">
        <v>0</v>
      </c>
      <c r="AS88">
        <v>3.0240513110332921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4.0628104285714297</v>
      </c>
      <c r="AZ88">
        <v>5.1483691666666669</v>
      </c>
      <c r="BA88">
        <v>3.2889649153846157</v>
      </c>
      <c r="BB88">
        <v>2.7087652693798447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100.21309458527209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2.7799710565256972</v>
      </c>
      <c r="L89">
        <v>9.1300000000000008</v>
      </c>
      <c r="M89">
        <v>2.550108829821371</v>
      </c>
      <c r="N89">
        <v>2.8401245418579415</v>
      </c>
      <c r="O89">
        <v>3.1599449844979728</v>
      </c>
      <c r="P89">
        <v>4.9395907196329754</v>
      </c>
      <c r="Q89">
        <v>0.19032895441595443</v>
      </c>
      <c r="R89">
        <v>0.63981384200385361</v>
      </c>
      <c r="S89">
        <v>0.62987293541119038</v>
      </c>
      <c r="T89">
        <v>1.5582185637583892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4.5360784060348207</v>
      </c>
      <c r="AC89">
        <v>2.9106748304337655</v>
      </c>
      <c r="AD89">
        <v>3.5280598047461615</v>
      </c>
      <c r="AE89">
        <v>4.9140832651261661</v>
      </c>
      <c r="AF89">
        <v>2.6934881933566932</v>
      </c>
      <c r="AG89">
        <v>4.6513684081956725</v>
      </c>
      <c r="AH89">
        <v>13.634891922464339</v>
      </c>
      <c r="AI89">
        <v>0.35709108551267954</v>
      </c>
      <c r="AJ89">
        <v>0</v>
      </c>
      <c r="AK89">
        <v>8.3536198291361998</v>
      </c>
      <c r="AL89">
        <v>0</v>
      </c>
      <c r="AM89">
        <v>1.0080170924116971</v>
      </c>
      <c r="AN89">
        <v>7.2693568373472447E-2</v>
      </c>
      <c r="AO89">
        <v>0</v>
      </c>
      <c r="AP89">
        <v>0</v>
      </c>
      <c r="AQ89">
        <v>6.9020637170449683</v>
      </c>
      <c r="AR89">
        <v>0</v>
      </c>
      <c r="AS89">
        <v>3.0240513110332921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4.0628104285714297</v>
      </c>
      <c r="AZ89">
        <v>5.1483691666666669</v>
      </c>
      <c r="BA89">
        <v>3.2889649153846157</v>
      </c>
      <c r="BB89">
        <v>2.7087652693798447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100.2130656417978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2.7799710565256972</v>
      </c>
      <c r="L90">
        <v>9.1300000000000008</v>
      </c>
      <c r="M90">
        <v>2.550108829821371</v>
      </c>
      <c r="N90">
        <v>2.8401245418579415</v>
      </c>
      <c r="O90">
        <v>3.1599449844979728</v>
      </c>
      <c r="P90">
        <v>4.9395907196329754</v>
      </c>
      <c r="Q90">
        <v>0.19032895441595443</v>
      </c>
      <c r="R90">
        <v>0.63981384200385361</v>
      </c>
      <c r="S90">
        <v>0.62987293541119038</v>
      </c>
      <c r="T90">
        <v>1.5582185637583892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4.5360784060348207</v>
      </c>
      <c r="AC90">
        <v>2.9106748304337655</v>
      </c>
      <c r="AD90">
        <v>3.5280598047461615</v>
      </c>
      <c r="AE90">
        <v>4.9140832651261661</v>
      </c>
      <c r="AF90">
        <v>3.114345706988364</v>
      </c>
      <c r="AG90">
        <v>4.6513684081956725</v>
      </c>
      <c r="AH90">
        <v>13.791081027875919</v>
      </c>
      <c r="AI90">
        <v>0.35709108551267954</v>
      </c>
      <c r="AJ90">
        <v>0</v>
      </c>
      <c r="AK90">
        <v>8.3536198291361998</v>
      </c>
      <c r="AL90">
        <v>0</v>
      </c>
      <c r="AM90">
        <v>1.5150864023620596</v>
      </c>
      <c r="AN90">
        <v>7.2693568373472447E-2</v>
      </c>
      <c r="AO90">
        <v>0</v>
      </c>
      <c r="AP90">
        <v>0</v>
      </c>
      <c r="AQ90">
        <v>6.9020637170449683</v>
      </c>
      <c r="AR90">
        <v>0</v>
      </c>
      <c r="AS90">
        <v>3.1500533868548661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4.1403198630806841</v>
      </c>
      <c r="AZ90">
        <v>5.1483691666666669</v>
      </c>
      <c r="BA90">
        <v>3.3692744647676163</v>
      </c>
      <c r="BB90">
        <v>2.7087652693798447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101.58100263050524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2.7799710565256972</v>
      </c>
      <c r="L91">
        <v>9.1300000000000008</v>
      </c>
      <c r="M91">
        <v>2.550108829821371</v>
      </c>
      <c r="N91">
        <v>2.8401245418579415</v>
      </c>
      <c r="O91">
        <v>3.1599449844979728</v>
      </c>
      <c r="P91">
        <v>4.9395907196329754</v>
      </c>
      <c r="Q91">
        <v>0.19032895441595443</v>
      </c>
      <c r="R91">
        <v>0.63981384200385361</v>
      </c>
      <c r="S91">
        <v>0.62987293541119038</v>
      </c>
      <c r="T91">
        <v>1.5582185637583892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4.5360784060348207</v>
      </c>
      <c r="AC91">
        <v>2.9106748304337655</v>
      </c>
      <c r="AD91">
        <v>3.5280598047461615</v>
      </c>
      <c r="AE91">
        <v>4.9140832651261661</v>
      </c>
      <c r="AF91">
        <v>3.114345706988364</v>
      </c>
      <c r="AG91">
        <v>4.6513684081956725</v>
      </c>
      <c r="AH91">
        <v>13.791081027875919</v>
      </c>
      <c r="AI91">
        <v>0.35709108551267954</v>
      </c>
      <c r="AJ91">
        <v>0</v>
      </c>
      <c r="AK91">
        <v>8.3536198291361998</v>
      </c>
      <c r="AL91">
        <v>0</v>
      </c>
      <c r="AM91">
        <v>1.5150864023620596</v>
      </c>
      <c r="AN91">
        <v>7.2693568373472447E-2</v>
      </c>
      <c r="AO91">
        <v>0</v>
      </c>
      <c r="AP91">
        <v>0</v>
      </c>
      <c r="AQ91">
        <v>6.9020637170449683</v>
      </c>
      <c r="AR91">
        <v>0</v>
      </c>
      <c r="AS91">
        <v>3.1500533868548661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4.1403198630806841</v>
      </c>
      <c r="AZ91">
        <v>5.1483691666666669</v>
      </c>
      <c r="BA91">
        <v>3.3692744647676163</v>
      </c>
      <c r="BB91">
        <v>2.7087652693798447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101.58100263050524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2.7799710565256972</v>
      </c>
      <c r="L92">
        <v>9.1300000000000008</v>
      </c>
      <c r="M92">
        <v>2.550108829821371</v>
      </c>
      <c r="N92">
        <v>2.8401245418579415</v>
      </c>
      <c r="O92">
        <v>3.1599449844979728</v>
      </c>
      <c r="P92">
        <v>4.9395907196329754</v>
      </c>
      <c r="Q92">
        <v>0.19032895441595443</v>
      </c>
      <c r="R92">
        <v>0.63981384200385361</v>
      </c>
      <c r="S92">
        <v>0.62987293541119038</v>
      </c>
      <c r="T92">
        <v>1.5582185637583892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4.5360784060348207</v>
      </c>
      <c r="AC92">
        <v>2.9106748304337655</v>
      </c>
      <c r="AD92">
        <v>3.5280598047461615</v>
      </c>
      <c r="AE92">
        <v>4.9140832651261661</v>
      </c>
      <c r="AF92">
        <v>3.114345706988364</v>
      </c>
      <c r="AG92">
        <v>4.6513684081956725</v>
      </c>
      <c r="AH92">
        <v>13.791081027875919</v>
      </c>
      <c r="AI92">
        <v>0.35709108551267954</v>
      </c>
      <c r="AJ92">
        <v>0</v>
      </c>
      <c r="AK92">
        <v>8.3536198291361998</v>
      </c>
      <c r="AL92">
        <v>0</v>
      </c>
      <c r="AM92">
        <v>1.5150864023620596</v>
      </c>
      <c r="AN92">
        <v>7.2693568373472447E-2</v>
      </c>
      <c r="AO92">
        <v>0</v>
      </c>
      <c r="AP92">
        <v>0</v>
      </c>
      <c r="AQ92">
        <v>6.9020637170449683</v>
      </c>
      <c r="AR92">
        <v>0</v>
      </c>
      <c r="AS92">
        <v>3.1500533868548661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4.1403198630806841</v>
      </c>
      <c r="AZ92">
        <v>5.1483691666666669</v>
      </c>
      <c r="BA92">
        <v>3.3692744647676163</v>
      </c>
      <c r="BB92">
        <v>2.7087652693798447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101.58100263050524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</v>
      </c>
      <c r="L93">
        <v>9.1300000000000008</v>
      </c>
      <c r="M93">
        <v>2.550108829821371</v>
      </c>
      <c r="N93">
        <v>2.8401245418579415</v>
      </c>
      <c r="O93">
        <v>3.1599449844979728</v>
      </c>
      <c r="P93">
        <v>4.9395907196329754</v>
      </c>
      <c r="Q93">
        <v>0.19032895441595443</v>
      </c>
      <c r="R93">
        <v>0.63981384200385361</v>
      </c>
      <c r="S93">
        <v>0.62987293541119038</v>
      </c>
      <c r="T93">
        <v>1.5582185637583892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4.5360784060348207</v>
      </c>
      <c r="AC93">
        <v>2.9106748304337655</v>
      </c>
      <c r="AD93">
        <v>3.5280598047461615</v>
      </c>
      <c r="AE93">
        <v>4.9140832651261661</v>
      </c>
      <c r="AF93">
        <v>3.114345706988364</v>
      </c>
      <c r="AG93">
        <v>4.6513684081956725</v>
      </c>
      <c r="AH93">
        <v>13.791081027875919</v>
      </c>
      <c r="AI93">
        <v>0</v>
      </c>
      <c r="AJ93">
        <v>0</v>
      </c>
      <c r="AK93">
        <v>8.3536198291361998</v>
      </c>
      <c r="AL93">
        <v>0</v>
      </c>
      <c r="AM93">
        <v>1.5150864023620596</v>
      </c>
      <c r="AN93">
        <v>7.2693568373472447E-2</v>
      </c>
      <c r="AO93">
        <v>0</v>
      </c>
      <c r="AP93">
        <v>0</v>
      </c>
      <c r="AQ93">
        <v>6.9020637170449683</v>
      </c>
      <c r="AR93">
        <v>0</v>
      </c>
      <c r="AS93">
        <v>3.1500533868548661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4.1403198630806841</v>
      </c>
      <c r="AZ93">
        <v>5.1483691666666669</v>
      </c>
      <c r="BA93">
        <v>3.3692744647676163</v>
      </c>
      <c r="BB93">
        <v>2.7087652693798447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101.22394048846685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2.7799771332548713</v>
      </c>
      <c r="L94">
        <v>9.1300000000000008</v>
      </c>
      <c r="M94">
        <v>2.550108829821371</v>
      </c>
      <c r="N94">
        <v>2.8401245418579415</v>
      </c>
      <c r="O94">
        <v>3.1599449844979728</v>
      </c>
      <c r="P94">
        <v>4.9395907196329754</v>
      </c>
      <c r="Q94">
        <v>0.19032895441595443</v>
      </c>
      <c r="R94">
        <v>0.63981384200385361</v>
      </c>
      <c r="S94">
        <v>0.62987293541119038</v>
      </c>
      <c r="T94">
        <v>1.5582185637583892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4.5360784060348207</v>
      </c>
      <c r="AC94">
        <v>2.9106748304337655</v>
      </c>
      <c r="AD94">
        <v>3.5280598047461615</v>
      </c>
      <c r="AE94">
        <v>4.9140832651261661</v>
      </c>
      <c r="AF94">
        <v>2.8702483430183379</v>
      </c>
      <c r="AG94">
        <v>4.6513684081956725</v>
      </c>
      <c r="AH94">
        <v>13.634891922464339</v>
      </c>
      <c r="AI94">
        <v>0</v>
      </c>
      <c r="AJ94">
        <v>0</v>
      </c>
      <c r="AK94">
        <v>8.3536198291361998</v>
      </c>
      <c r="AL94">
        <v>0</v>
      </c>
      <c r="AM94">
        <v>1.0080170924116971</v>
      </c>
      <c r="AN94">
        <v>7.2693568373472447E-2</v>
      </c>
      <c r="AO94">
        <v>0</v>
      </c>
      <c r="AP94">
        <v>0</v>
      </c>
      <c r="AQ94">
        <v>6.9020637170449683</v>
      </c>
      <c r="AR94">
        <v>0</v>
      </c>
      <c r="AS94">
        <v>3.0240513110332921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4.0628104285714297</v>
      </c>
      <c r="AZ94">
        <v>5.1483691666666669</v>
      </c>
      <c r="BA94">
        <v>3.2889649153846157</v>
      </c>
      <c r="BB94">
        <v>2.7087652693798447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100.03274078267593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2.7799771332548713</v>
      </c>
      <c r="L95">
        <v>9.1300000000000008</v>
      </c>
      <c r="M95">
        <v>2.550108829821371</v>
      </c>
      <c r="N95">
        <v>2.8401245418579415</v>
      </c>
      <c r="O95">
        <v>3.1599449844979728</v>
      </c>
      <c r="P95">
        <v>4.9395907196329754</v>
      </c>
      <c r="Q95">
        <v>0.19032895441595443</v>
      </c>
      <c r="R95">
        <v>0.63981384200385361</v>
      </c>
      <c r="S95">
        <v>0.62987293541119038</v>
      </c>
      <c r="T95">
        <v>1.5582185637583892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4.5360784060348207</v>
      </c>
      <c r="AC95">
        <v>2.9106748304337655</v>
      </c>
      <c r="AD95">
        <v>3.5280598047461615</v>
      </c>
      <c r="AE95">
        <v>4.9140832651261661</v>
      </c>
      <c r="AF95">
        <v>2.861831304923359</v>
      </c>
      <c r="AG95">
        <v>4.6513684081956725</v>
      </c>
      <c r="AH95">
        <v>13.634891922464339</v>
      </c>
      <c r="AI95">
        <v>0</v>
      </c>
      <c r="AJ95">
        <v>0</v>
      </c>
      <c r="AK95">
        <v>8.3536198291361998</v>
      </c>
      <c r="AL95">
        <v>0</v>
      </c>
      <c r="AM95">
        <v>1.0080170924116971</v>
      </c>
      <c r="AN95">
        <v>7.2693568373472447E-2</v>
      </c>
      <c r="AO95">
        <v>0</v>
      </c>
      <c r="AP95">
        <v>0</v>
      </c>
      <c r="AQ95">
        <v>6.9020637170449683</v>
      </c>
      <c r="AR95">
        <v>0</v>
      </c>
      <c r="AS95">
        <v>3.0240513110332921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4.0628104285714297</v>
      </c>
      <c r="AZ95">
        <v>5.1483691666666669</v>
      </c>
      <c r="BA95">
        <v>3.2889649153846157</v>
      </c>
      <c r="BB95">
        <v>2.7087652693798447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100.02432374458094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2.7799771332548713</v>
      </c>
      <c r="L96">
        <v>9.1300000000000008</v>
      </c>
      <c r="M96">
        <v>2.550108829821371</v>
      </c>
      <c r="N96">
        <v>2.8401245418579415</v>
      </c>
      <c r="O96">
        <v>3.1599449844979728</v>
      </c>
      <c r="P96">
        <v>4.9395907196329754</v>
      </c>
      <c r="Q96">
        <v>0.19032895441595443</v>
      </c>
      <c r="R96">
        <v>0.63981384200385361</v>
      </c>
      <c r="S96">
        <v>0.62987293541119038</v>
      </c>
      <c r="T96">
        <v>1.5582185637583892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4.5360784060348207</v>
      </c>
      <c r="AC96">
        <v>2.9106748304337655</v>
      </c>
      <c r="AD96">
        <v>3.5280598047461615</v>
      </c>
      <c r="AE96">
        <v>4.9140832651261661</v>
      </c>
      <c r="AF96">
        <v>2.861831304923359</v>
      </c>
      <c r="AG96">
        <v>4.6513684081956725</v>
      </c>
      <c r="AH96">
        <v>13.634891922464339</v>
      </c>
      <c r="AI96">
        <v>0</v>
      </c>
      <c r="AJ96">
        <v>0</v>
      </c>
      <c r="AK96">
        <v>8.3536198291361998</v>
      </c>
      <c r="AL96">
        <v>0</v>
      </c>
      <c r="AM96">
        <v>1.0080170924116971</v>
      </c>
      <c r="AN96">
        <v>7.2693568373472447E-2</v>
      </c>
      <c r="AO96">
        <v>0</v>
      </c>
      <c r="AP96">
        <v>0</v>
      </c>
      <c r="AQ96">
        <v>6.9020637170449683</v>
      </c>
      <c r="AR96">
        <v>0</v>
      </c>
      <c r="AS96">
        <v>3.0240513110332921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4.0628104285714297</v>
      </c>
      <c r="AZ96">
        <v>5.1483691666666669</v>
      </c>
      <c r="BA96">
        <v>3.2889649153846157</v>
      </c>
      <c r="BB96">
        <v>2.7087652693798447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100.02432374458094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2.7799771332548713</v>
      </c>
      <c r="L97">
        <v>9.1300000000000008</v>
      </c>
      <c r="M97">
        <v>2.550108829821371</v>
      </c>
      <c r="N97">
        <v>2.8401245418579415</v>
      </c>
      <c r="O97">
        <v>3.1599449844979728</v>
      </c>
      <c r="P97">
        <v>4.9395907196329754</v>
      </c>
      <c r="Q97">
        <v>0.19032895441595443</v>
      </c>
      <c r="R97">
        <v>0.63981384200385361</v>
      </c>
      <c r="S97">
        <v>0.62987293541119038</v>
      </c>
      <c r="T97">
        <v>1.5582185637583892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4.5360784060348207</v>
      </c>
      <c r="AC97">
        <v>2.9106748304337655</v>
      </c>
      <c r="AD97">
        <v>3.5280598047461615</v>
      </c>
      <c r="AE97">
        <v>4.9140832651261661</v>
      </c>
      <c r="AF97">
        <v>2.861831304923359</v>
      </c>
      <c r="AG97">
        <v>4.6513684081956725</v>
      </c>
      <c r="AH97">
        <v>13.634891922464339</v>
      </c>
      <c r="AI97">
        <v>0</v>
      </c>
      <c r="AJ97">
        <v>0</v>
      </c>
      <c r="AK97">
        <v>8.3536198291361998</v>
      </c>
      <c r="AL97">
        <v>0</v>
      </c>
      <c r="AM97">
        <v>1.0080170924116971</v>
      </c>
      <c r="AN97">
        <v>7.2693568373472447E-2</v>
      </c>
      <c r="AO97">
        <v>0</v>
      </c>
      <c r="AP97">
        <v>0</v>
      </c>
      <c r="AQ97">
        <v>6.9020637170449683</v>
      </c>
      <c r="AR97">
        <v>0</v>
      </c>
      <c r="AS97">
        <v>3.0240513110332921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4.0628104285714297</v>
      </c>
      <c r="AZ97">
        <v>5.1483691666666669</v>
      </c>
      <c r="BA97">
        <v>3.2889649153846157</v>
      </c>
      <c r="BB97">
        <v>2.7087652693798447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100.02432374458094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2.7799771332548713</v>
      </c>
      <c r="L98">
        <v>9.1300000000000008</v>
      </c>
      <c r="M98">
        <v>2.550108829821371</v>
      </c>
      <c r="N98">
        <v>2.8401245418579415</v>
      </c>
      <c r="O98">
        <v>3.1599449844979728</v>
      </c>
      <c r="P98">
        <v>4.9395907196329754</v>
      </c>
      <c r="Q98">
        <v>0.19032895441595443</v>
      </c>
      <c r="R98">
        <v>0.63981384200385361</v>
      </c>
      <c r="S98">
        <v>0.62987293541119038</v>
      </c>
      <c r="T98">
        <v>1.5582185637583892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4.5360784060348207</v>
      </c>
      <c r="AC98">
        <v>2.9106748304337655</v>
      </c>
      <c r="AD98">
        <v>3.5280598047461615</v>
      </c>
      <c r="AE98">
        <v>4.9140832651261661</v>
      </c>
      <c r="AF98">
        <v>2.861831304923359</v>
      </c>
      <c r="AG98">
        <v>4.6513684081956725</v>
      </c>
      <c r="AH98">
        <v>13.634891922464339</v>
      </c>
      <c r="AI98">
        <v>0</v>
      </c>
      <c r="AJ98">
        <v>0</v>
      </c>
      <c r="AK98">
        <v>8.3536198291361998</v>
      </c>
      <c r="AL98">
        <v>0</v>
      </c>
      <c r="AM98">
        <v>1.0080170924116971</v>
      </c>
      <c r="AN98">
        <v>7.2693568373472447E-2</v>
      </c>
      <c r="AO98">
        <v>0</v>
      </c>
      <c r="AP98">
        <v>0</v>
      </c>
      <c r="AQ98">
        <v>6.9020637170449683</v>
      </c>
      <c r="AR98">
        <v>0</v>
      </c>
      <c r="AS98">
        <v>3.0240513110332921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4.0628104285714297</v>
      </c>
      <c r="AZ98">
        <v>5.1483691666666669</v>
      </c>
      <c r="BA98">
        <v>3.2889649153846157</v>
      </c>
      <c r="BB98">
        <v>2.7087652693798447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100.02432374458094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2.1157429582098469E-2</v>
      </c>
      <c r="L99">
        <f t="shared" si="2"/>
        <v>8.7129456516367776E-2</v>
      </c>
      <c r="M99">
        <f t="shared" si="2"/>
        <v>6.1301563003016542E-2</v>
      </c>
      <c r="N99">
        <f t="shared" si="2"/>
        <v>6.8219445466134176E-2</v>
      </c>
      <c r="O99">
        <f t="shared" si="2"/>
        <v>7.5839238424455821E-2</v>
      </c>
      <c r="P99">
        <f t="shared" si="2"/>
        <v>0.1225258852609149</v>
      </c>
      <c r="Q99">
        <f t="shared" si="2"/>
        <v>1.4164176001489465E-3</v>
      </c>
      <c r="R99">
        <f t="shared" si="2"/>
        <v>5.9546125996171153E-3</v>
      </c>
      <c r="S99">
        <f t="shared" si="2"/>
        <v>4.7244043867990812E-3</v>
      </c>
      <c r="T99">
        <f t="shared" si="2"/>
        <v>2.4044168849483571E-2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9.4493216473975156E-2</v>
      </c>
      <c r="AC99">
        <f t="shared" si="2"/>
        <v>6.2296545748200517E-2</v>
      </c>
      <c r="AD99">
        <f t="shared" si="2"/>
        <v>8.4673435313907766E-2</v>
      </c>
      <c r="AE99">
        <f t="shared" si="2"/>
        <v>0.11793799836302823</v>
      </c>
      <c r="AF99">
        <f t="shared" si="2"/>
        <v>6.194181256499353E-2</v>
      </c>
      <c r="AG99">
        <f t="shared" si="2"/>
        <v>0.111632841796696</v>
      </c>
      <c r="AH99">
        <f t="shared" si="2"/>
        <v>0.32770597345537877</v>
      </c>
      <c r="AI99">
        <f t="shared" si="2"/>
        <v>2.2199969363225235E-2</v>
      </c>
      <c r="AJ99">
        <f t="shared" si="2"/>
        <v>0</v>
      </c>
      <c r="AK99">
        <f t="shared" si="2"/>
        <v>0.20048687589926861</v>
      </c>
      <c r="AL99">
        <f t="shared" si="2"/>
        <v>0</v>
      </c>
      <c r="AM99">
        <f t="shared" si="2"/>
        <v>8.9271493457342664E-3</v>
      </c>
      <c r="AN99">
        <f t="shared" si="2"/>
        <v>1.708298245480429E-3</v>
      </c>
      <c r="AO99">
        <f t="shared" si="2"/>
        <v>0</v>
      </c>
      <c r="AP99">
        <f t="shared" si="2"/>
        <v>0</v>
      </c>
      <c r="AQ99">
        <f t="shared" si="2"/>
        <v>0.16665958612112911</v>
      </c>
      <c r="AR99">
        <f t="shared" si="2"/>
        <v>0</v>
      </c>
      <c r="AS99">
        <f t="shared" si="2"/>
        <v>7.2955237692263863E-2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9.7739978589241924E-2</v>
      </c>
      <c r="AZ99">
        <f t="shared" si="2"/>
        <v>0.12356086000000004</v>
      </c>
      <c r="BA99">
        <f t="shared" si="2"/>
        <v>7.9176086617379696E-2</v>
      </c>
      <c r="BB99">
        <f t="shared" si="2"/>
        <v>3.8409262450146246E-2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2.1448177497290861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12.407304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12.407304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11.781159000000001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11.781159000000001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10.692629999999999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10.692629999999999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11.097216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11.097216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13.476566999999999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13.476566999999999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13.351338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13.351338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13.438034999999999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13.438034999999999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14.218308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14.218308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14.208674999999999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14.208674999999999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0.34294443299999916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0.34294443299999916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45486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288.99</v>
      </c>
      <c r="L3" s="201">
        <v>9.6300000000000008</v>
      </c>
      <c r="M3" s="201">
        <v>63.76</v>
      </c>
      <c r="N3" s="201">
        <v>52.83</v>
      </c>
      <c r="O3" s="201">
        <v>73.84</v>
      </c>
      <c r="P3" s="201">
        <v>31.09</v>
      </c>
      <c r="Q3" s="201">
        <v>4.43</v>
      </c>
      <c r="R3" s="201">
        <v>18.579999999999998</v>
      </c>
      <c r="S3" s="201">
        <v>11.75</v>
      </c>
      <c r="T3" s="201">
        <v>1.42</v>
      </c>
      <c r="U3" s="201">
        <v>49.86</v>
      </c>
      <c r="V3" s="201">
        <v>6.05</v>
      </c>
      <c r="W3" s="201">
        <v>13.61</v>
      </c>
      <c r="X3" s="201">
        <v>62.74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43.12</v>
      </c>
      <c r="AF3" s="201">
        <v>0</v>
      </c>
      <c r="AG3" s="201">
        <v>0</v>
      </c>
      <c r="AH3" s="201">
        <v>0</v>
      </c>
      <c r="AI3" s="201">
        <v>75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118.14</v>
      </c>
      <c r="AQ3" s="201">
        <v>38.17</v>
      </c>
      <c r="AR3" s="201">
        <v>0</v>
      </c>
      <c r="AS3" s="201">
        <v>7.65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3.21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240.82</v>
      </c>
      <c r="L4" s="201">
        <v>9.6300000000000008</v>
      </c>
      <c r="M4" s="201">
        <v>63.76</v>
      </c>
      <c r="N4" s="201">
        <v>52.83</v>
      </c>
      <c r="O4" s="201">
        <v>73.84</v>
      </c>
      <c r="P4" s="201">
        <v>31.09</v>
      </c>
      <c r="Q4" s="201">
        <v>4.43</v>
      </c>
      <c r="R4" s="201">
        <v>18.579999999999998</v>
      </c>
      <c r="S4" s="201">
        <v>11.75</v>
      </c>
      <c r="T4" s="201">
        <v>1.42</v>
      </c>
      <c r="U4" s="201">
        <v>49.86</v>
      </c>
      <c r="V4" s="201">
        <v>6.05</v>
      </c>
      <c r="W4" s="201">
        <v>13.61</v>
      </c>
      <c r="X4" s="201">
        <v>62.74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43.12</v>
      </c>
      <c r="AF4" s="201">
        <v>0</v>
      </c>
      <c r="AG4" s="201">
        <v>0</v>
      </c>
      <c r="AH4" s="201">
        <v>0</v>
      </c>
      <c r="AI4" s="201">
        <v>75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118.14</v>
      </c>
      <c r="AQ4" s="201">
        <v>38.17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3.21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192.66</v>
      </c>
      <c r="L5" s="201">
        <v>9.6300000000000008</v>
      </c>
      <c r="M5" s="201">
        <v>63.76</v>
      </c>
      <c r="N5" s="201">
        <v>52.83</v>
      </c>
      <c r="O5" s="201">
        <v>73.84</v>
      </c>
      <c r="P5" s="201">
        <v>31.09</v>
      </c>
      <c r="Q5" s="201">
        <v>4.43</v>
      </c>
      <c r="R5" s="201">
        <v>18.579999999999998</v>
      </c>
      <c r="S5" s="201">
        <v>11.75</v>
      </c>
      <c r="T5" s="201">
        <v>1.42</v>
      </c>
      <c r="U5" s="201">
        <v>49.86</v>
      </c>
      <c r="V5" s="201">
        <v>6.05</v>
      </c>
      <c r="W5" s="201">
        <v>13.61</v>
      </c>
      <c r="X5" s="201">
        <v>62.74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43.12</v>
      </c>
      <c r="AF5" s="201">
        <v>0</v>
      </c>
      <c r="AG5" s="201">
        <v>0</v>
      </c>
      <c r="AH5" s="201">
        <v>0</v>
      </c>
      <c r="AI5" s="201">
        <v>75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118.14</v>
      </c>
      <c r="AQ5" s="201">
        <v>38.17</v>
      </c>
      <c r="AR5" s="201">
        <v>0</v>
      </c>
      <c r="AS5" s="201">
        <v>7.65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3.21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134.86000000000001</v>
      </c>
      <c r="L6" s="201">
        <v>9.6300000000000008</v>
      </c>
      <c r="M6" s="201">
        <v>63.76</v>
      </c>
      <c r="N6" s="201">
        <v>52.83</v>
      </c>
      <c r="O6" s="201">
        <v>73.84</v>
      </c>
      <c r="P6" s="201">
        <v>31.09</v>
      </c>
      <c r="Q6" s="201">
        <v>4.43</v>
      </c>
      <c r="R6" s="201">
        <v>18.579999999999998</v>
      </c>
      <c r="S6" s="201">
        <v>11.75</v>
      </c>
      <c r="T6" s="201">
        <v>1.42</v>
      </c>
      <c r="U6" s="201">
        <v>49.86</v>
      </c>
      <c r="V6" s="201">
        <v>6.05</v>
      </c>
      <c r="W6" s="201">
        <v>13.61</v>
      </c>
      <c r="X6" s="201">
        <v>62.74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43.12</v>
      </c>
      <c r="AF6" s="201">
        <v>0</v>
      </c>
      <c r="AG6" s="201">
        <v>0</v>
      </c>
      <c r="AH6" s="201">
        <v>0</v>
      </c>
      <c r="AI6" s="201">
        <v>75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118.14</v>
      </c>
      <c r="AQ6" s="201">
        <v>38.17</v>
      </c>
      <c r="AR6" s="201">
        <v>0</v>
      </c>
      <c r="AS6" s="201">
        <v>7.65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3.21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135.32</v>
      </c>
      <c r="L7" s="201">
        <v>13.75</v>
      </c>
      <c r="M7" s="201">
        <v>63.76</v>
      </c>
      <c r="N7" s="201">
        <v>52.83</v>
      </c>
      <c r="O7" s="201">
        <v>73.84</v>
      </c>
      <c r="P7" s="201">
        <v>31.09</v>
      </c>
      <c r="Q7" s="201">
        <v>4.43</v>
      </c>
      <c r="R7" s="201">
        <v>18.579999999999998</v>
      </c>
      <c r="S7" s="201">
        <v>11.74</v>
      </c>
      <c r="T7" s="201">
        <v>1.42</v>
      </c>
      <c r="U7" s="201">
        <v>49.86</v>
      </c>
      <c r="V7" s="201">
        <v>6.05</v>
      </c>
      <c r="W7" s="201">
        <v>13.61</v>
      </c>
      <c r="X7" s="201">
        <v>62.74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43.12</v>
      </c>
      <c r="AF7" s="201">
        <v>0</v>
      </c>
      <c r="AG7" s="201">
        <v>0</v>
      </c>
      <c r="AH7" s="201">
        <v>0</v>
      </c>
      <c r="AI7" s="201">
        <v>80.5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122.54</v>
      </c>
      <c r="AQ7" s="201">
        <v>38.22</v>
      </c>
      <c r="AR7" s="201">
        <v>0</v>
      </c>
      <c r="AS7" s="201">
        <v>7.65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3.21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135.32</v>
      </c>
      <c r="L8" s="201">
        <v>10</v>
      </c>
      <c r="M8" s="201">
        <v>63.76</v>
      </c>
      <c r="N8" s="201">
        <v>52.83</v>
      </c>
      <c r="O8" s="201">
        <v>73.84</v>
      </c>
      <c r="P8" s="201">
        <v>31.09</v>
      </c>
      <c r="Q8" s="201">
        <v>4.43</v>
      </c>
      <c r="R8" s="201">
        <v>18.579999999999998</v>
      </c>
      <c r="S8" s="201">
        <v>11.74</v>
      </c>
      <c r="T8" s="201">
        <v>1.42</v>
      </c>
      <c r="U8" s="201">
        <v>49.86</v>
      </c>
      <c r="V8" s="201">
        <v>6.05</v>
      </c>
      <c r="W8" s="201">
        <v>13.61</v>
      </c>
      <c r="X8" s="201">
        <v>62.74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43.12</v>
      </c>
      <c r="AF8" s="201">
        <v>0</v>
      </c>
      <c r="AG8" s="201">
        <v>0</v>
      </c>
      <c r="AH8" s="201">
        <v>0</v>
      </c>
      <c r="AI8" s="201">
        <v>80.5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118.14</v>
      </c>
      <c r="AQ8" s="201">
        <v>38.22</v>
      </c>
      <c r="AR8" s="201">
        <v>0</v>
      </c>
      <c r="AS8" s="201">
        <v>7.65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3.21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135.32</v>
      </c>
      <c r="L9" s="201">
        <v>9.6300000000000008</v>
      </c>
      <c r="M9" s="201">
        <v>63.76</v>
      </c>
      <c r="N9" s="201">
        <v>52.83</v>
      </c>
      <c r="O9" s="201">
        <v>73.84</v>
      </c>
      <c r="P9" s="201">
        <v>31.09</v>
      </c>
      <c r="Q9" s="201">
        <v>4.43</v>
      </c>
      <c r="R9" s="201">
        <v>18.579999999999998</v>
      </c>
      <c r="S9" s="201">
        <v>11.74</v>
      </c>
      <c r="T9" s="201">
        <v>1.42</v>
      </c>
      <c r="U9" s="201">
        <v>49.86</v>
      </c>
      <c r="V9" s="201">
        <v>6.05</v>
      </c>
      <c r="W9" s="201">
        <v>13.61</v>
      </c>
      <c r="X9" s="201">
        <v>62.74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42.55</v>
      </c>
      <c r="AF9" s="201">
        <v>0</v>
      </c>
      <c r="AG9" s="201">
        <v>0</v>
      </c>
      <c r="AH9" s="201">
        <v>0</v>
      </c>
      <c r="AI9" s="201">
        <v>80.5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118.14</v>
      </c>
      <c r="AQ9" s="201">
        <v>25.26</v>
      </c>
      <c r="AR9" s="201">
        <v>0</v>
      </c>
      <c r="AS9" s="201">
        <v>7.65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3.21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135.32</v>
      </c>
      <c r="L10" s="201">
        <v>9.6300000000000008</v>
      </c>
      <c r="M10" s="201">
        <v>63.76</v>
      </c>
      <c r="N10" s="201">
        <v>52.83</v>
      </c>
      <c r="O10" s="201">
        <v>73.84</v>
      </c>
      <c r="P10" s="201">
        <v>31.09</v>
      </c>
      <c r="Q10" s="201">
        <v>4.43</v>
      </c>
      <c r="R10" s="201">
        <v>18.579999999999998</v>
      </c>
      <c r="S10" s="201">
        <v>11.74</v>
      </c>
      <c r="T10" s="201">
        <v>1.42</v>
      </c>
      <c r="U10" s="201">
        <v>49.86</v>
      </c>
      <c r="V10" s="201">
        <v>6.05</v>
      </c>
      <c r="W10" s="201">
        <v>13.61</v>
      </c>
      <c r="X10" s="201">
        <v>62.74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42.55</v>
      </c>
      <c r="AF10" s="201">
        <v>0</v>
      </c>
      <c r="AG10" s="201">
        <v>0</v>
      </c>
      <c r="AH10" s="201">
        <v>0</v>
      </c>
      <c r="AI10" s="201">
        <v>80.5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118.14</v>
      </c>
      <c r="AQ10" s="201">
        <v>25.26</v>
      </c>
      <c r="AR10" s="201">
        <v>0</v>
      </c>
      <c r="AS10" s="201">
        <v>7.65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3.21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136.99</v>
      </c>
      <c r="L11" s="201">
        <v>10</v>
      </c>
      <c r="M11" s="201">
        <v>63.76</v>
      </c>
      <c r="N11" s="201">
        <v>52.83</v>
      </c>
      <c r="O11" s="201">
        <v>73.84</v>
      </c>
      <c r="P11" s="201">
        <v>31.09</v>
      </c>
      <c r="Q11" s="201">
        <v>4.43</v>
      </c>
      <c r="R11" s="201">
        <v>18.579999999999998</v>
      </c>
      <c r="S11" s="201">
        <v>11.74</v>
      </c>
      <c r="T11" s="201">
        <v>1.47</v>
      </c>
      <c r="U11" s="201">
        <v>49.86</v>
      </c>
      <c r="V11" s="201">
        <v>6.05</v>
      </c>
      <c r="W11" s="201">
        <v>13.61</v>
      </c>
      <c r="X11" s="201">
        <v>62.74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42.55</v>
      </c>
      <c r="AF11" s="201">
        <v>0</v>
      </c>
      <c r="AG11" s="201">
        <v>0</v>
      </c>
      <c r="AH11" s="201">
        <v>0</v>
      </c>
      <c r="AI11" s="201">
        <v>81.96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118.14</v>
      </c>
      <c r="AQ11" s="201">
        <v>19.28</v>
      </c>
      <c r="AR11" s="201">
        <v>0</v>
      </c>
      <c r="AS11" s="201">
        <v>7.65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3.21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136.99</v>
      </c>
      <c r="L12" s="201">
        <v>10</v>
      </c>
      <c r="M12" s="201">
        <v>63.76</v>
      </c>
      <c r="N12" s="201">
        <v>52.83</v>
      </c>
      <c r="O12" s="201">
        <v>73.84</v>
      </c>
      <c r="P12" s="201">
        <v>31.09</v>
      </c>
      <c r="Q12" s="201">
        <v>4.6399999999999997</v>
      </c>
      <c r="R12" s="201">
        <v>18.579999999999998</v>
      </c>
      <c r="S12" s="201">
        <v>11.74</v>
      </c>
      <c r="T12" s="201">
        <v>1.47</v>
      </c>
      <c r="U12" s="201">
        <v>49.86</v>
      </c>
      <c r="V12" s="201">
        <v>6.05</v>
      </c>
      <c r="W12" s="201">
        <v>13.61</v>
      </c>
      <c r="X12" s="201">
        <v>62.74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42.55</v>
      </c>
      <c r="AF12" s="201">
        <v>0</v>
      </c>
      <c r="AG12" s="201">
        <v>0</v>
      </c>
      <c r="AH12" s="201">
        <v>0</v>
      </c>
      <c r="AI12" s="201">
        <v>81.96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118.14</v>
      </c>
      <c r="AQ12" s="201">
        <v>25.26</v>
      </c>
      <c r="AR12" s="201">
        <v>0</v>
      </c>
      <c r="AS12" s="201">
        <v>7.65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3.21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136.99</v>
      </c>
      <c r="L13" s="201">
        <v>10</v>
      </c>
      <c r="M13" s="201">
        <v>63.76</v>
      </c>
      <c r="N13" s="201">
        <v>52.83</v>
      </c>
      <c r="O13" s="201">
        <v>73.84</v>
      </c>
      <c r="P13" s="201">
        <v>31.09</v>
      </c>
      <c r="Q13" s="201">
        <v>4.6399999999999997</v>
      </c>
      <c r="R13" s="201">
        <v>19.09</v>
      </c>
      <c r="S13" s="201">
        <v>11.74</v>
      </c>
      <c r="T13" s="201">
        <v>1.47</v>
      </c>
      <c r="U13" s="201">
        <v>49.86</v>
      </c>
      <c r="V13" s="201">
        <v>6.05</v>
      </c>
      <c r="W13" s="201">
        <v>13.61</v>
      </c>
      <c r="X13" s="201">
        <v>62.74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42.55</v>
      </c>
      <c r="AF13" s="201">
        <v>0</v>
      </c>
      <c r="AG13" s="201">
        <v>0</v>
      </c>
      <c r="AH13" s="201">
        <v>0</v>
      </c>
      <c r="AI13" s="201">
        <v>83.76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118.14</v>
      </c>
      <c r="AQ13" s="201">
        <v>25.26</v>
      </c>
      <c r="AR13" s="201">
        <v>0</v>
      </c>
      <c r="AS13" s="201">
        <v>7.65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3.21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136.99</v>
      </c>
      <c r="L14" s="201">
        <v>10</v>
      </c>
      <c r="M14" s="201">
        <v>63.76</v>
      </c>
      <c r="N14" s="201">
        <v>52.83</v>
      </c>
      <c r="O14" s="201">
        <v>73.84</v>
      </c>
      <c r="P14" s="201">
        <v>31.09</v>
      </c>
      <c r="Q14" s="201">
        <v>4.6399999999999997</v>
      </c>
      <c r="R14" s="201">
        <v>19.09</v>
      </c>
      <c r="S14" s="201">
        <v>11.74</v>
      </c>
      <c r="T14" s="201">
        <v>1.47</v>
      </c>
      <c r="U14" s="201">
        <v>49.86</v>
      </c>
      <c r="V14" s="201">
        <v>6.05</v>
      </c>
      <c r="W14" s="201">
        <v>13.61</v>
      </c>
      <c r="X14" s="201">
        <v>62.74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42.55</v>
      </c>
      <c r="AF14" s="201">
        <v>0</v>
      </c>
      <c r="AG14" s="201">
        <v>0</v>
      </c>
      <c r="AH14" s="201">
        <v>0</v>
      </c>
      <c r="AI14" s="201">
        <v>83.76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118.14</v>
      </c>
      <c r="AQ14" s="201">
        <v>25.26</v>
      </c>
      <c r="AR14" s="201">
        <v>0</v>
      </c>
      <c r="AS14" s="201">
        <v>7.65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3.21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136.99</v>
      </c>
      <c r="L15" s="201">
        <v>10</v>
      </c>
      <c r="M15" s="201">
        <v>63.76</v>
      </c>
      <c r="N15" s="201">
        <v>52.83</v>
      </c>
      <c r="O15" s="201">
        <v>73.84</v>
      </c>
      <c r="P15" s="201">
        <v>31.09</v>
      </c>
      <c r="Q15" s="201">
        <v>4.6399999999999997</v>
      </c>
      <c r="R15" s="201">
        <v>19.09</v>
      </c>
      <c r="S15" s="201">
        <v>11.74</v>
      </c>
      <c r="T15" s="201">
        <v>1.47</v>
      </c>
      <c r="U15" s="201">
        <v>49.86</v>
      </c>
      <c r="V15" s="201">
        <v>6.05</v>
      </c>
      <c r="W15" s="201">
        <v>13.61</v>
      </c>
      <c r="X15" s="201">
        <v>62.74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42.55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118.14</v>
      </c>
      <c r="AQ15" s="201">
        <v>25.26</v>
      </c>
      <c r="AR15" s="201">
        <v>0</v>
      </c>
      <c r="AS15" s="201">
        <v>7.65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3.21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136.99</v>
      </c>
      <c r="L16" s="201">
        <v>10</v>
      </c>
      <c r="M16" s="201">
        <v>63.76</v>
      </c>
      <c r="N16" s="201">
        <v>52.83</v>
      </c>
      <c r="O16" s="201">
        <v>73.84</v>
      </c>
      <c r="P16" s="201">
        <v>31.09</v>
      </c>
      <c r="Q16" s="201">
        <v>4.6399999999999997</v>
      </c>
      <c r="R16" s="201">
        <v>19.09</v>
      </c>
      <c r="S16" s="201">
        <v>11.74</v>
      </c>
      <c r="T16" s="201">
        <v>1.47</v>
      </c>
      <c r="U16" s="201">
        <v>49.86</v>
      </c>
      <c r="V16" s="201">
        <v>6.05</v>
      </c>
      <c r="W16" s="201">
        <v>13.61</v>
      </c>
      <c r="X16" s="201">
        <v>62.74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42.55</v>
      </c>
      <c r="AF16" s="201">
        <v>0</v>
      </c>
      <c r="AG16" s="201">
        <v>0</v>
      </c>
      <c r="AH16" s="201">
        <v>0</v>
      </c>
      <c r="AI16" s="201">
        <v>83.76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118.14</v>
      </c>
      <c r="AQ16" s="201">
        <v>25.26</v>
      </c>
      <c r="AR16" s="201">
        <v>0</v>
      </c>
      <c r="AS16" s="201">
        <v>7.65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3.21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136.99</v>
      </c>
      <c r="L17" s="201">
        <v>10</v>
      </c>
      <c r="M17" s="201">
        <v>63.76</v>
      </c>
      <c r="N17" s="201">
        <v>52.83</v>
      </c>
      <c r="O17" s="201">
        <v>73.84</v>
      </c>
      <c r="P17" s="201">
        <v>31.09</v>
      </c>
      <c r="Q17" s="201">
        <v>4.6399999999999997</v>
      </c>
      <c r="R17" s="201">
        <v>19.09</v>
      </c>
      <c r="S17" s="201">
        <v>11.74</v>
      </c>
      <c r="T17" s="201">
        <v>1.47</v>
      </c>
      <c r="U17" s="201">
        <v>49.86</v>
      </c>
      <c r="V17" s="201">
        <v>6.05</v>
      </c>
      <c r="W17" s="201">
        <v>13.61</v>
      </c>
      <c r="X17" s="201">
        <v>62.74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42.55</v>
      </c>
      <c r="AF17" s="201">
        <v>0</v>
      </c>
      <c r="AG17" s="201">
        <v>0</v>
      </c>
      <c r="AH17" s="201">
        <v>0</v>
      </c>
      <c r="AI17" s="201">
        <v>83.76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118.14</v>
      </c>
      <c r="AQ17" s="201">
        <v>25.26</v>
      </c>
      <c r="AR17" s="201">
        <v>0</v>
      </c>
      <c r="AS17" s="201">
        <v>7.65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3.21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136.99</v>
      </c>
      <c r="L18" s="201">
        <v>10</v>
      </c>
      <c r="M18" s="201">
        <v>63.76</v>
      </c>
      <c r="N18" s="201">
        <v>52.83</v>
      </c>
      <c r="O18" s="201">
        <v>73.84</v>
      </c>
      <c r="P18" s="201">
        <v>31.09</v>
      </c>
      <c r="Q18" s="201">
        <v>4.6399999999999997</v>
      </c>
      <c r="R18" s="201">
        <v>19.09</v>
      </c>
      <c r="S18" s="201">
        <v>11.74</v>
      </c>
      <c r="T18" s="201">
        <v>1.47</v>
      </c>
      <c r="U18" s="201">
        <v>49.86</v>
      </c>
      <c r="V18" s="201">
        <v>6.05</v>
      </c>
      <c r="W18" s="201">
        <v>13.61</v>
      </c>
      <c r="X18" s="201">
        <v>62.74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42.55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118.14</v>
      </c>
      <c r="AQ18" s="201">
        <v>25.26</v>
      </c>
      <c r="AR18" s="201">
        <v>0</v>
      </c>
      <c r="AS18" s="201">
        <v>7.65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3.21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136.99</v>
      </c>
      <c r="L19" s="201">
        <v>10</v>
      </c>
      <c r="M19" s="201">
        <v>63.76</v>
      </c>
      <c r="N19" s="201">
        <v>52.83</v>
      </c>
      <c r="O19" s="201">
        <v>73.84</v>
      </c>
      <c r="P19" s="201">
        <v>31.09</v>
      </c>
      <c r="Q19" s="201">
        <v>2.89</v>
      </c>
      <c r="R19" s="201">
        <v>10.92</v>
      </c>
      <c r="S19" s="201">
        <v>6.74</v>
      </c>
      <c r="T19" s="201">
        <v>0.81</v>
      </c>
      <c r="U19" s="201">
        <v>49.86</v>
      </c>
      <c r="V19" s="201">
        <v>6.05</v>
      </c>
      <c r="W19" s="201">
        <v>13.61</v>
      </c>
      <c r="X19" s="201">
        <v>62.74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42.55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118.14</v>
      </c>
      <c r="AQ19" s="201">
        <v>25.26</v>
      </c>
      <c r="AR19" s="201">
        <v>0</v>
      </c>
      <c r="AS19" s="201">
        <v>7.65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3.21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136.99</v>
      </c>
      <c r="L20" s="201">
        <v>10</v>
      </c>
      <c r="M20" s="201">
        <v>63.76</v>
      </c>
      <c r="N20" s="201">
        <v>52.83</v>
      </c>
      <c r="O20" s="201">
        <v>73.84</v>
      </c>
      <c r="P20" s="201">
        <v>31.09</v>
      </c>
      <c r="Q20" s="201">
        <v>2.89</v>
      </c>
      <c r="R20" s="201">
        <v>10.92</v>
      </c>
      <c r="S20" s="201">
        <v>6.74</v>
      </c>
      <c r="T20" s="201">
        <v>0.81</v>
      </c>
      <c r="U20" s="201">
        <v>49.86</v>
      </c>
      <c r="V20" s="201">
        <v>6.05</v>
      </c>
      <c r="W20" s="201">
        <v>13.61</v>
      </c>
      <c r="X20" s="201">
        <v>62.74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42.55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118.14</v>
      </c>
      <c r="AQ20" s="201">
        <v>25.26</v>
      </c>
      <c r="AR20" s="201">
        <v>0</v>
      </c>
      <c r="AS20" s="201">
        <v>7.65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3.21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136.99</v>
      </c>
      <c r="L21" s="201">
        <v>10</v>
      </c>
      <c r="M21" s="201">
        <v>63.76</v>
      </c>
      <c r="N21" s="201">
        <v>52.83</v>
      </c>
      <c r="O21" s="201">
        <v>73.84</v>
      </c>
      <c r="P21" s="201">
        <v>31.09</v>
      </c>
      <c r="Q21" s="201">
        <v>2.89</v>
      </c>
      <c r="R21" s="201">
        <v>10.92</v>
      </c>
      <c r="S21" s="201">
        <v>6.74</v>
      </c>
      <c r="T21" s="201">
        <v>0.81</v>
      </c>
      <c r="U21" s="201">
        <v>49.86</v>
      </c>
      <c r="V21" s="201">
        <v>4.82</v>
      </c>
      <c r="W21" s="201">
        <v>13.61</v>
      </c>
      <c r="X21" s="201">
        <v>62.74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42.55</v>
      </c>
      <c r="AF21" s="201">
        <v>0</v>
      </c>
      <c r="AG21" s="201">
        <v>0</v>
      </c>
      <c r="AH21" s="201">
        <v>0</v>
      </c>
      <c r="AI21" s="201">
        <v>83.76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60</v>
      </c>
      <c r="AQ21" s="201">
        <v>25.26</v>
      </c>
      <c r="AR21" s="201">
        <v>0</v>
      </c>
      <c r="AS21" s="201">
        <v>3.85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3.21</v>
      </c>
      <c r="BB21" s="201">
        <v>1.45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136.99</v>
      </c>
      <c r="L22" s="201">
        <v>10</v>
      </c>
      <c r="M22" s="201">
        <v>63.76</v>
      </c>
      <c r="N22" s="201">
        <v>52.83</v>
      </c>
      <c r="O22" s="201">
        <v>73.84</v>
      </c>
      <c r="P22" s="201">
        <v>31.09</v>
      </c>
      <c r="Q22" s="201">
        <v>2.89</v>
      </c>
      <c r="R22" s="201">
        <v>10.92</v>
      </c>
      <c r="S22" s="201">
        <v>6.74</v>
      </c>
      <c r="T22" s="201">
        <v>0.81</v>
      </c>
      <c r="U22" s="201">
        <v>49.86</v>
      </c>
      <c r="V22" s="201">
        <v>4.82</v>
      </c>
      <c r="W22" s="201">
        <v>13.61</v>
      </c>
      <c r="X22" s="201">
        <v>62.74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42.55</v>
      </c>
      <c r="AF22" s="201">
        <v>0</v>
      </c>
      <c r="AG22" s="201">
        <v>0</v>
      </c>
      <c r="AH22" s="201">
        <v>0</v>
      </c>
      <c r="AI22" s="201">
        <v>83.76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57.8</v>
      </c>
      <c r="AQ22" s="201">
        <v>25.26</v>
      </c>
      <c r="AR22" s="201">
        <v>0</v>
      </c>
      <c r="AS22" s="201">
        <v>3.85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3.21</v>
      </c>
      <c r="BB22" s="201">
        <v>1.45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136.99</v>
      </c>
      <c r="L23" s="201">
        <v>10</v>
      </c>
      <c r="M23" s="201">
        <v>63.76</v>
      </c>
      <c r="N23" s="201">
        <v>52.83</v>
      </c>
      <c r="O23" s="201">
        <v>73.84</v>
      </c>
      <c r="P23" s="201">
        <v>31.09</v>
      </c>
      <c r="Q23" s="201">
        <v>2.89</v>
      </c>
      <c r="R23" s="201">
        <v>10.92</v>
      </c>
      <c r="S23" s="201">
        <v>6.74</v>
      </c>
      <c r="T23" s="201">
        <v>0.81</v>
      </c>
      <c r="U23" s="201">
        <v>49.86</v>
      </c>
      <c r="V23" s="201">
        <v>4.82</v>
      </c>
      <c r="W23" s="201">
        <v>13.61</v>
      </c>
      <c r="X23" s="201">
        <v>62.74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42.55</v>
      </c>
      <c r="AF23" s="201">
        <v>0</v>
      </c>
      <c r="AG23" s="201">
        <v>0</v>
      </c>
      <c r="AH23" s="201">
        <v>0</v>
      </c>
      <c r="AI23" s="201">
        <v>83.76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</v>
      </c>
      <c r="AQ23" s="201">
        <v>25.26</v>
      </c>
      <c r="AR23" s="201">
        <v>0</v>
      </c>
      <c r="AS23" s="201">
        <v>3.85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3.21</v>
      </c>
      <c r="BB23" s="201">
        <v>1.45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136.99</v>
      </c>
      <c r="L24" s="201">
        <v>10</v>
      </c>
      <c r="M24" s="201">
        <v>63.76</v>
      </c>
      <c r="N24" s="201">
        <v>52.83</v>
      </c>
      <c r="O24" s="201">
        <v>73.84</v>
      </c>
      <c r="P24" s="201">
        <v>31.09</v>
      </c>
      <c r="Q24" s="201">
        <v>2.89</v>
      </c>
      <c r="R24" s="201">
        <v>10.92</v>
      </c>
      <c r="S24" s="201">
        <v>6.74</v>
      </c>
      <c r="T24" s="201">
        <v>0.81</v>
      </c>
      <c r="U24" s="201">
        <v>49.86</v>
      </c>
      <c r="V24" s="201">
        <v>4.82</v>
      </c>
      <c r="W24" s="201">
        <v>13.61</v>
      </c>
      <c r="X24" s="201">
        <v>62.74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42.55</v>
      </c>
      <c r="AF24" s="201">
        <v>0</v>
      </c>
      <c r="AG24" s="201">
        <v>0</v>
      </c>
      <c r="AH24" s="201">
        <v>0</v>
      </c>
      <c r="AI24" s="201">
        <v>83.76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</v>
      </c>
      <c r="AQ24" s="201">
        <v>25.26</v>
      </c>
      <c r="AR24" s="201">
        <v>0</v>
      </c>
      <c r="AS24" s="201">
        <v>3.85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3.21</v>
      </c>
      <c r="BB24" s="201">
        <v>1.45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136.99</v>
      </c>
      <c r="L25" s="201">
        <v>10</v>
      </c>
      <c r="M25" s="201">
        <v>63.76</v>
      </c>
      <c r="N25" s="201">
        <v>52.83</v>
      </c>
      <c r="O25" s="201">
        <v>73.84</v>
      </c>
      <c r="P25" s="201">
        <v>31.09</v>
      </c>
      <c r="Q25" s="201">
        <v>2.89</v>
      </c>
      <c r="R25" s="201">
        <v>10.92</v>
      </c>
      <c r="S25" s="201">
        <v>6.74</v>
      </c>
      <c r="T25" s="201">
        <v>0.81</v>
      </c>
      <c r="U25" s="201">
        <v>49.86</v>
      </c>
      <c r="V25" s="201">
        <v>4.82</v>
      </c>
      <c r="W25" s="201">
        <v>13.61</v>
      </c>
      <c r="X25" s="201">
        <v>62.74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42.55</v>
      </c>
      <c r="AF25" s="201">
        <v>0</v>
      </c>
      <c r="AG25" s="201">
        <v>0</v>
      </c>
      <c r="AH25" s="201">
        <v>0</v>
      </c>
      <c r="AI25" s="201">
        <v>83.76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</v>
      </c>
      <c r="AQ25" s="201">
        <v>25.26</v>
      </c>
      <c r="AR25" s="201">
        <v>0</v>
      </c>
      <c r="AS25" s="201">
        <v>3.85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3.21</v>
      </c>
      <c r="BB25" s="201">
        <v>1.45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136.99</v>
      </c>
      <c r="L26" s="201">
        <v>10</v>
      </c>
      <c r="M26" s="201">
        <v>63.76</v>
      </c>
      <c r="N26" s="201">
        <v>52.83</v>
      </c>
      <c r="O26" s="201">
        <v>73.84</v>
      </c>
      <c r="P26" s="201">
        <v>31.09</v>
      </c>
      <c r="Q26" s="201">
        <v>2.89</v>
      </c>
      <c r="R26" s="201">
        <v>10.92</v>
      </c>
      <c r="S26" s="201">
        <v>6.74</v>
      </c>
      <c r="T26" s="201">
        <v>0.81</v>
      </c>
      <c r="U26" s="201">
        <v>49.86</v>
      </c>
      <c r="V26" s="201">
        <v>4.82</v>
      </c>
      <c r="W26" s="201">
        <v>13.61</v>
      </c>
      <c r="X26" s="201">
        <v>62.74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42.55</v>
      </c>
      <c r="AF26" s="201">
        <v>0</v>
      </c>
      <c r="AG26" s="201">
        <v>0</v>
      </c>
      <c r="AH26" s="201">
        <v>0</v>
      </c>
      <c r="AI26" s="201">
        <v>83.76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</v>
      </c>
      <c r="AQ26" s="201">
        <v>25.26</v>
      </c>
      <c r="AR26" s="201">
        <v>0</v>
      </c>
      <c r="AS26" s="201">
        <v>3.85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3.21</v>
      </c>
      <c r="BB26" s="201">
        <v>1.45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136.99</v>
      </c>
      <c r="L27" s="201">
        <v>10</v>
      </c>
      <c r="M27" s="201">
        <v>63.76</v>
      </c>
      <c r="N27" s="201">
        <v>52.83</v>
      </c>
      <c r="O27" s="201">
        <v>73.84</v>
      </c>
      <c r="P27" s="201">
        <v>31.09</v>
      </c>
      <c r="Q27" s="201">
        <v>2.89</v>
      </c>
      <c r="R27" s="201">
        <v>10.92</v>
      </c>
      <c r="S27" s="201">
        <v>6.74</v>
      </c>
      <c r="T27" s="201">
        <v>0.81</v>
      </c>
      <c r="U27" s="201">
        <v>49.86</v>
      </c>
      <c r="V27" s="201">
        <v>4.82</v>
      </c>
      <c r="W27" s="201">
        <v>13.61</v>
      </c>
      <c r="X27" s="201">
        <v>62.74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42.55</v>
      </c>
      <c r="AF27" s="201">
        <v>0</v>
      </c>
      <c r="AG27" s="201">
        <v>0</v>
      </c>
      <c r="AH27" s="201">
        <v>0</v>
      </c>
      <c r="AI27" s="201">
        <v>83.76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</v>
      </c>
      <c r="AQ27" s="201">
        <v>25.26</v>
      </c>
      <c r="AR27" s="201">
        <v>8.31</v>
      </c>
      <c r="AS27" s="201">
        <v>3.85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3.21</v>
      </c>
      <c r="BB27" s="201">
        <v>1.45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136.99</v>
      </c>
      <c r="L28" s="201">
        <v>10</v>
      </c>
      <c r="M28" s="201">
        <v>63.76</v>
      </c>
      <c r="N28" s="201">
        <v>52.83</v>
      </c>
      <c r="O28" s="201">
        <v>73.84</v>
      </c>
      <c r="P28" s="201">
        <v>31.09</v>
      </c>
      <c r="Q28" s="201">
        <v>2.89</v>
      </c>
      <c r="R28" s="201">
        <v>10.92</v>
      </c>
      <c r="S28" s="201">
        <v>6.74</v>
      </c>
      <c r="T28" s="201">
        <v>0.81</v>
      </c>
      <c r="U28" s="201">
        <v>49.86</v>
      </c>
      <c r="V28" s="201">
        <v>4.82</v>
      </c>
      <c r="W28" s="201">
        <v>13.61</v>
      </c>
      <c r="X28" s="201">
        <v>62.74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42.55</v>
      </c>
      <c r="AF28" s="201">
        <v>0</v>
      </c>
      <c r="AG28" s="201">
        <v>0</v>
      </c>
      <c r="AH28" s="201">
        <v>0</v>
      </c>
      <c r="AI28" s="201">
        <v>83.76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</v>
      </c>
      <c r="AQ28" s="201">
        <v>25.26</v>
      </c>
      <c r="AR28" s="201">
        <v>13.64</v>
      </c>
      <c r="AS28" s="201">
        <v>3.85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3.21</v>
      </c>
      <c r="BB28" s="201">
        <v>1.45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136.99</v>
      </c>
      <c r="L29" s="201">
        <v>10</v>
      </c>
      <c r="M29" s="201">
        <v>63.76</v>
      </c>
      <c r="N29" s="201">
        <v>52.83</v>
      </c>
      <c r="O29" s="201">
        <v>73.84</v>
      </c>
      <c r="P29" s="201">
        <v>31.09</v>
      </c>
      <c r="Q29" s="201">
        <v>2.89</v>
      </c>
      <c r="R29" s="201">
        <v>10.92</v>
      </c>
      <c r="S29" s="201">
        <v>6.74</v>
      </c>
      <c r="T29" s="201">
        <v>0.81</v>
      </c>
      <c r="U29" s="201">
        <v>49.5</v>
      </c>
      <c r="V29" s="201">
        <v>4.82</v>
      </c>
      <c r="W29" s="201">
        <v>13.61</v>
      </c>
      <c r="X29" s="201">
        <v>62.74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42.55</v>
      </c>
      <c r="AF29" s="201">
        <v>0</v>
      </c>
      <c r="AG29" s="201">
        <v>0</v>
      </c>
      <c r="AH29" s="201">
        <v>0</v>
      </c>
      <c r="AI29" s="201">
        <v>83.76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</v>
      </c>
      <c r="AQ29" s="201">
        <v>25.26</v>
      </c>
      <c r="AR29" s="201">
        <v>20.65</v>
      </c>
      <c r="AS29" s="201">
        <v>3.85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3.21</v>
      </c>
      <c r="BB29" s="201">
        <v>1.45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136.99</v>
      </c>
      <c r="L30" s="201">
        <v>10</v>
      </c>
      <c r="M30" s="201">
        <v>63.76</v>
      </c>
      <c r="N30" s="201">
        <v>52.83</v>
      </c>
      <c r="O30" s="201">
        <v>73.84</v>
      </c>
      <c r="P30" s="201">
        <v>31.09</v>
      </c>
      <c r="Q30" s="201">
        <v>2.89</v>
      </c>
      <c r="R30" s="201">
        <v>10.92</v>
      </c>
      <c r="S30" s="201">
        <v>6.74</v>
      </c>
      <c r="T30" s="201">
        <v>0.81</v>
      </c>
      <c r="U30" s="201">
        <v>49.5</v>
      </c>
      <c r="V30" s="201">
        <v>4.82</v>
      </c>
      <c r="W30" s="201">
        <v>13.61</v>
      </c>
      <c r="X30" s="201">
        <v>62.74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42.55</v>
      </c>
      <c r="AF30" s="201">
        <v>0</v>
      </c>
      <c r="AG30" s="201">
        <v>0</v>
      </c>
      <c r="AH30" s="201">
        <v>0</v>
      </c>
      <c r="AI30" s="201">
        <v>83.76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</v>
      </c>
      <c r="AQ30" s="201">
        <v>25.26</v>
      </c>
      <c r="AR30" s="201">
        <v>30.69</v>
      </c>
      <c r="AS30" s="201">
        <v>3.85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3.21</v>
      </c>
      <c r="BB30" s="201">
        <v>1.45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136.99</v>
      </c>
      <c r="L31" s="201">
        <v>10</v>
      </c>
      <c r="M31" s="201">
        <v>34.68</v>
      </c>
      <c r="N31" s="201">
        <v>28.9</v>
      </c>
      <c r="O31" s="201">
        <v>40.46</v>
      </c>
      <c r="P31" s="201">
        <v>17.34</v>
      </c>
      <c r="Q31" s="201">
        <v>2.89</v>
      </c>
      <c r="R31" s="201">
        <v>10.92</v>
      </c>
      <c r="S31" s="201">
        <v>6.74</v>
      </c>
      <c r="T31" s="201">
        <v>0.81</v>
      </c>
      <c r="U31" s="201">
        <v>49.5</v>
      </c>
      <c r="V31" s="201">
        <v>4.82</v>
      </c>
      <c r="W31" s="201">
        <v>7.71</v>
      </c>
      <c r="X31" s="201">
        <v>34.68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42.55</v>
      </c>
      <c r="AF31" s="201">
        <v>0</v>
      </c>
      <c r="AG31" s="201">
        <v>0</v>
      </c>
      <c r="AH31" s="201">
        <v>0</v>
      </c>
      <c r="AI31" s="201">
        <v>83.76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</v>
      </c>
      <c r="AQ31" s="201">
        <v>25.26</v>
      </c>
      <c r="AR31" s="201">
        <v>39.5</v>
      </c>
      <c r="AS31" s="201">
        <v>3.85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3.21</v>
      </c>
      <c r="BB31" s="201">
        <v>1.45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136.99</v>
      </c>
      <c r="L32" s="201">
        <v>10</v>
      </c>
      <c r="M32" s="201">
        <v>34.68</v>
      </c>
      <c r="N32" s="201">
        <v>28.9</v>
      </c>
      <c r="O32" s="201">
        <v>40.46</v>
      </c>
      <c r="P32" s="201">
        <v>17.34</v>
      </c>
      <c r="Q32" s="201">
        <v>2.89</v>
      </c>
      <c r="R32" s="201">
        <v>10.92</v>
      </c>
      <c r="S32" s="201">
        <v>6.74</v>
      </c>
      <c r="T32" s="201">
        <v>0.81</v>
      </c>
      <c r="U32" s="201">
        <v>49.5</v>
      </c>
      <c r="V32" s="201">
        <v>4.82</v>
      </c>
      <c r="W32" s="201">
        <v>7.71</v>
      </c>
      <c r="X32" s="201">
        <v>34.68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42.55</v>
      </c>
      <c r="AF32" s="201">
        <v>0</v>
      </c>
      <c r="AG32" s="201">
        <v>0</v>
      </c>
      <c r="AH32" s="201">
        <v>0</v>
      </c>
      <c r="AI32" s="201">
        <v>83.76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</v>
      </c>
      <c r="AQ32" s="201">
        <v>25.26</v>
      </c>
      <c r="AR32" s="201">
        <v>44.42</v>
      </c>
      <c r="AS32" s="201">
        <v>3.85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3.21</v>
      </c>
      <c r="BB32" s="201">
        <v>1.45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136.99</v>
      </c>
      <c r="L33" s="201">
        <v>10</v>
      </c>
      <c r="M33" s="201">
        <v>34.68</v>
      </c>
      <c r="N33" s="201">
        <v>28.9</v>
      </c>
      <c r="O33" s="201">
        <v>40.46</v>
      </c>
      <c r="P33" s="201">
        <v>17.34</v>
      </c>
      <c r="Q33" s="201">
        <v>2.89</v>
      </c>
      <c r="R33" s="201">
        <v>10.92</v>
      </c>
      <c r="S33" s="201">
        <v>6.74</v>
      </c>
      <c r="T33" s="201">
        <v>0.81</v>
      </c>
      <c r="U33" s="201">
        <v>49.5</v>
      </c>
      <c r="V33" s="201">
        <v>4.82</v>
      </c>
      <c r="W33" s="201">
        <v>7.71</v>
      </c>
      <c r="X33" s="201">
        <v>34.68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42.55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</v>
      </c>
      <c r="AQ33" s="201">
        <v>25.26</v>
      </c>
      <c r="AR33" s="201">
        <v>47.5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3.21</v>
      </c>
      <c r="BB33" s="201">
        <v>1.45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136.99</v>
      </c>
      <c r="L34" s="201">
        <v>10</v>
      </c>
      <c r="M34" s="201">
        <v>34.68</v>
      </c>
      <c r="N34" s="201">
        <v>28.9</v>
      </c>
      <c r="O34" s="201">
        <v>40.46</v>
      </c>
      <c r="P34" s="201">
        <v>17.34</v>
      </c>
      <c r="Q34" s="201">
        <v>2.89</v>
      </c>
      <c r="R34" s="201">
        <v>10.92</v>
      </c>
      <c r="S34" s="201">
        <v>6.74</v>
      </c>
      <c r="T34" s="201">
        <v>0.81</v>
      </c>
      <c r="U34" s="201">
        <v>49.5</v>
      </c>
      <c r="V34" s="201">
        <v>4.82</v>
      </c>
      <c r="W34" s="201">
        <v>7.71</v>
      </c>
      <c r="X34" s="201">
        <v>34.68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43.12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</v>
      </c>
      <c r="AQ34" s="201">
        <v>25.26</v>
      </c>
      <c r="AR34" s="201">
        <v>47.5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3.21</v>
      </c>
      <c r="BB34" s="201">
        <v>1.45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136.99</v>
      </c>
      <c r="L35" s="201">
        <v>10</v>
      </c>
      <c r="M35" s="201">
        <v>34.68</v>
      </c>
      <c r="N35" s="201">
        <v>28.9</v>
      </c>
      <c r="O35" s="201">
        <v>40.46</v>
      </c>
      <c r="P35" s="201">
        <v>17.34</v>
      </c>
      <c r="Q35" s="201">
        <v>2.89</v>
      </c>
      <c r="R35" s="201">
        <v>10.92</v>
      </c>
      <c r="S35" s="201">
        <v>6.74</v>
      </c>
      <c r="T35" s="201">
        <v>0.81</v>
      </c>
      <c r="U35" s="201">
        <v>49.5</v>
      </c>
      <c r="V35" s="201">
        <v>4.82</v>
      </c>
      <c r="W35" s="201">
        <v>7.7</v>
      </c>
      <c r="X35" s="201">
        <v>34.68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43.12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</v>
      </c>
      <c r="AQ35" s="201">
        <v>25.26</v>
      </c>
      <c r="AR35" s="201">
        <v>47.5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3.21</v>
      </c>
      <c r="BB35" s="201">
        <v>1.45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136.99</v>
      </c>
      <c r="L36" s="201">
        <v>10</v>
      </c>
      <c r="M36" s="201">
        <v>34.68</v>
      </c>
      <c r="N36" s="201">
        <v>28.9</v>
      </c>
      <c r="O36" s="201">
        <v>40.46</v>
      </c>
      <c r="P36" s="201">
        <v>17.34</v>
      </c>
      <c r="Q36" s="201">
        <v>2.89</v>
      </c>
      <c r="R36" s="201">
        <v>10.92</v>
      </c>
      <c r="S36" s="201">
        <v>6.74</v>
      </c>
      <c r="T36" s="201">
        <v>0.81</v>
      </c>
      <c r="U36" s="201">
        <v>49.5</v>
      </c>
      <c r="V36" s="201">
        <v>4.82</v>
      </c>
      <c r="W36" s="201">
        <v>7.7</v>
      </c>
      <c r="X36" s="201">
        <v>34.68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43.12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</v>
      </c>
      <c r="AQ36" s="201">
        <v>25.26</v>
      </c>
      <c r="AR36" s="201">
        <v>47.5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3.21</v>
      </c>
      <c r="BB36" s="201">
        <v>1.45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136.99</v>
      </c>
      <c r="L37" s="201">
        <v>10</v>
      </c>
      <c r="M37" s="201">
        <v>34.68</v>
      </c>
      <c r="N37" s="201">
        <v>28.9</v>
      </c>
      <c r="O37" s="201">
        <v>40.46</v>
      </c>
      <c r="P37" s="201">
        <v>17.34</v>
      </c>
      <c r="Q37" s="201">
        <v>2.89</v>
      </c>
      <c r="R37" s="201">
        <v>10.92</v>
      </c>
      <c r="S37" s="201">
        <v>6.74</v>
      </c>
      <c r="T37" s="201">
        <v>0.81</v>
      </c>
      <c r="U37" s="201">
        <v>49.5</v>
      </c>
      <c r="V37" s="201">
        <v>4.82</v>
      </c>
      <c r="W37" s="201">
        <v>7.7</v>
      </c>
      <c r="X37" s="201">
        <v>34.71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43.12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</v>
      </c>
      <c r="AQ37" s="201">
        <v>25.26</v>
      </c>
      <c r="AR37" s="201">
        <v>47.5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3.21</v>
      </c>
      <c r="BB37" s="201">
        <v>1.45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136.99</v>
      </c>
      <c r="L38" s="201">
        <v>10</v>
      </c>
      <c r="M38" s="201">
        <v>34.68</v>
      </c>
      <c r="N38" s="201">
        <v>28.9</v>
      </c>
      <c r="O38" s="201">
        <v>40.46</v>
      </c>
      <c r="P38" s="201">
        <v>17.34</v>
      </c>
      <c r="Q38" s="201">
        <v>2.89</v>
      </c>
      <c r="R38" s="201">
        <v>10.92</v>
      </c>
      <c r="S38" s="201">
        <v>6.74</v>
      </c>
      <c r="T38" s="201">
        <v>0.81</v>
      </c>
      <c r="U38" s="201">
        <v>49.5</v>
      </c>
      <c r="V38" s="201">
        <v>4.82</v>
      </c>
      <c r="W38" s="201">
        <v>7.7</v>
      </c>
      <c r="X38" s="201">
        <v>34.71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43.12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</v>
      </c>
      <c r="AQ38" s="201">
        <v>25.26</v>
      </c>
      <c r="AR38" s="201">
        <v>47.5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3.21</v>
      </c>
      <c r="BB38" s="201">
        <v>1.45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136.99</v>
      </c>
      <c r="L39" s="201">
        <v>10</v>
      </c>
      <c r="M39" s="201">
        <v>34.68</v>
      </c>
      <c r="N39" s="201">
        <v>28.9</v>
      </c>
      <c r="O39" s="201">
        <v>40.46</v>
      </c>
      <c r="P39" s="201">
        <v>17.34</v>
      </c>
      <c r="Q39" s="201">
        <v>2.89</v>
      </c>
      <c r="R39" s="201">
        <v>10.92</v>
      </c>
      <c r="S39" s="201">
        <v>6.74</v>
      </c>
      <c r="T39" s="201">
        <v>0.81</v>
      </c>
      <c r="U39" s="201">
        <v>49.5</v>
      </c>
      <c r="V39" s="201">
        <v>4.82</v>
      </c>
      <c r="W39" s="201">
        <v>7.7</v>
      </c>
      <c r="X39" s="201">
        <v>34.71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43.12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</v>
      </c>
      <c r="AQ39" s="201">
        <v>25.26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3.21</v>
      </c>
      <c r="BB39" s="201">
        <v>1.45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136.99</v>
      </c>
      <c r="L40" s="201">
        <v>10</v>
      </c>
      <c r="M40" s="201">
        <v>34.68</v>
      </c>
      <c r="N40" s="201">
        <v>28.9</v>
      </c>
      <c r="O40" s="201">
        <v>40.46</v>
      </c>
      <c r="P40" s="201">
        <v>17.34</v>
      </c>
      <c r="Q40" s="201">
        <v>2.89</v>
      </c>
      <c r="R40" s="201">
        <v>10.92</v>
      </c>
      <c r="S40" s="201">
        <v>6.74</v>
      </c>
      <c r="T40" s="201">
        <v>0.81</v>
      </c>
      <c r="U40" s="201">
        <v>49.5</v>
      </c>
      <c r="V40" s="201">
        <v>4.82</v>
      </c>
      <c r="W40" s="201">
        <v>7.7</v>
      </c>
      <c r="X40" s="201">
        <v>34.71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43.12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</v>
      </c>
      <c r="AQ40" s="201">
        <v>25.26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3.21</v>
      </c>
      <c r="BB40" s="201">
        <v>1.45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136.99</v>
      </c>
      <c r="L41" s="201">
        <v>10</v>
      </c>
      <c r="M41" s="201">
        <v>34.68</v>
      </c>
      <c r="N41" s="201">
        <v>28.9</v>
      </c>
      <c r="O41" s="201">
        <v>40.46</v>
      </c>
      <c r="P41" s="201">
        <v>17.34</v>
      </c>
      <c r="Q41" s="201">
        <v>2.89</v>
      </c>
      <c r="R41" s="201">
        <v>10.92</v>
      </c>
      <c r="S41" s="201">
        <v>6.74</v>
      </c>
      <c r="T41" s="201">
        <v>0.81</v>
      </c>
      <c r="U41" s="201">
        <v>49.5</v>
      </c>
      <c r="V41" s="201">
        <v>4.82</v>
      </c>
      <c r="W41" s="201">
        <v>7.7</v>
      </c>
      <c r="X41" s="201">
        <v>34.71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43.12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</v>
      </c>
      <c r="AQ41" s="201">
        <v>25.26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3.21</v>
      </c>
      <c r="BB41" s="201">
        <v>1.45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136.99</v>
      </c>
      <c r="L42" s="201">
        <v>10</v>
      </c>
      <c r="M42" s="201">
        <v>34.68</v>
      </c>
      <c r="N42" s="201">
        <v>28.9</v>
      </c>
      <c r="O42" s="201">
        <v>40.46</v>
      </c>
      <c r="P42" s="201">
        <v>17.34</v>
      </c>
      <c r="Q42" s="201">
        <v>2.89</v>
      </c>
      <c r="R42" s="201">
        <v>10.92</v>
      </c>
      <c r="S42" s="201">
        <v>6.74</v>
      </c>
      <c r="T42" s="201">
        <v>0.81</v>
      </c>
      <c r="U42" s="201">
        <v>49.5</v>
      </c>
      <c r="V42" s="201">
        <v>4.82</v>
      </c>
      <c r="W42" s="201">
        <v>7.7</v>
      </c>
      <c r="X42" s="201">
        <v>34.71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43.12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</v>
      </c>
      <c r="AQ42" s="201">
        <v>25.26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3.21</v>
      </c>
      <c r="BB42" s="201">
        <v>1.45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136.99</v>
      </c>
      <c r="L43" s="201">
        <v>10</v>
      </c>
      <c r="M43" s="201">
        <v>34.68</v>
      </c>
      <c r="N43" s="201">
        <v>28.9</v>
      </c>
      <c r="O43" s="201">
        <v>40.46</v>
      </c>
      <c r="P43" s="201">
        <v>17.34</v>
      </c>
      <c r="Q43" s="201">
        <v>2.89</v>
      </c>
      <c r="R43" s="201">
        <v>10.92</v>
      </c>
      <c r="S43" s="201">
        <v>6.74</v>
      </c>
      <c r="T43" s="201">
        <v>0.81</v>
      </c>
      <c r="U43" s="201">
        <v>49.5</v>
      </c>
      <c r="V43" s="201">
        <v>4.82</v>
      </c>
      <c r="W43" s="201">
        <v>7.7</v>
      </c>
      <c r="X43" s="201">
        <v>34.71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43.12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57.8</v>
      </c>
      <c r="AQ43" s="201">
        <v>25.26</v>
      </c>
      <c r="AR43" s="201">
        <v>47.5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3.21</v>
      </c>
      <c r="BB43" s="201">
        <v>1.45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136.99</v>
      </c>
      <c r="L44" s="201">
        <v>10</v>
      </c>
      <c r="M44" s="201">
        <v>34.68</v>
      </c>
      <c r="N44" s="201">
        <v>28.9</v>
      </c>
      <c r="O44" s="201">
        <v>40.46</v>
      </c>
      <c r="P44" s="201">
        <v>17.34</v>
      </c>
      <c r="Q44" s="201">
        <v>2.89</v>
      </c>
      <c r="R44" s="201">
        <v>10.92</v>
      </c>
      <c r="S44" s="201">
        <v>6.74</v>
      </c>
      <c r="T44" s="201">
        <v>0.81</v>
      </c>
      <c r="U44" s="201">
        <v>49.5</v>
      </c>
      <c r="V44" s="201">
        <v>4.82</v>
      </c>
      <c r="W44" s="201">
        <v>7.7</v>
      </c>
      <c r="X44" s="201">
        <v>34.71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43.12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57.8</v>
      </c>
      <c r="AQ44" s="201">
        <v>25.26</v>
      </c>
      <c r="AR44" s="201">
        <v>47.5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3.21</v>
      </c>
      <c r="BB44" s="201">
        <v>1.45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136.99</v>
      </c>
      <c r="L45" s="201">
        <v>10</v>
      </c>
      <c r="M45" s="201">
        <v>34.68</v>
      </c>
      <c r="N45" s="201">
        <v>28.9</v>
      </c>
      <c r="O45" s="201">
        <v>40.46</v>
      </c>
      <c r="P45" s="201">
        <v>17.34</v>
      </c>
      <c r="Q45" s="201">
        <v>2.89</v>
      </c>
      <c r="R45" s="201">
        <v>10.92</v>
      </c>
      <c r="S45" s="201">
        <v>6.74</v>
      </c>
      <c r="T45" s="201">
        <v>0.81</v>
      </c>
      <c r="U45" s="201">
        <v>49.5</v>
      </c>
      <c r="V45" s="201">
        <v>4.82</v>
      </c>
      <c r="W45" s="201">
        <v>7.7</v>
      </c>
      <c r="X45" s="201">
        <v>21.19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43.12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</v>
      </c>
      <c r="AQ45" s="201">
        <v>25.26</v>
      </c>
      <c r="AR45" s="201">
        <v>47.5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3.21</v>
      </c>
      <c r="BB45" s="201">
        <v>1.45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136.99</v>
      </c>
      <c r="L46" s="201">
        <v>10</v>
      </c>
      <c r="M46" s="201">
        <v>34.68</v>
      </c>
      <c r="N46" s="201">
        <v>28.9</v>
      </c>
      <c r="O46" s="201">
        <v>40.46</v>
      </c>
      <c r="P46" s="201">
        <v>17.34</v>
      </c>
      <c r="Q46" s="201">
        <v>2.89</v>
      </c>
      <c r="R46" s="201">
        <v>10.92</v>
      </c>
      <c r="S46" s="201">
        <v>6.74</v>
      </c>
      <c r="T46" s="201">
        <v>0.81</v>
      </c>
      <c r="U46" s="201">
        <v>49.5</v>
      </c>
      <c r="V46" s="201">
        <v>4.82</v>
      </c>
      <c r="W46" s="201">
        <v>7.7</v>
      </c>
      <c r="X46" s="201">
        <v>21.19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43.12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</v>
      </c>
      <c r="AQ46" s="201">
        <v>25.26</v>
      </c>
      <c r="AR46" s="201">
        <v>47.5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3.21</v>
      </c>
      <c r="BB46" s="201">
        <v>1.45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136.99</v>
      </c>
      <c r="L47" s="201">
        <v>10</v>
      </c>
      <c r="M47" s="201">
        <v>34.68</v>
      </c>
      <c r="N47" s="201">
        <v>28.9</v>
      </c>
      <c r="O47" s="201">
        <v>40.46</v>
      </c>
      <c r="P47" s="201">
        <v>17.34</v>
      </c>
      <c r="Q47" s="201">
        <v>2.89</v>
      </c>
      <c r="R47" s="201">
        <v>10.92</v>
      </c>
      <c r="S47" s="201">
        <v>6.74</v>
      </c>
      <c r="T47" s="201">
        <v>0.81</v>
      </c>
      <c r="U47" s="201">
        <v>49.5</v>
      </c>
      <c r="V47" s="201">
        <v>4.82</v>
      </c>
      <c r="W47" s="201">
        <v>7.7</v>
      </c>
      <c r="X47" s="201">
        <v>21.19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43.12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</v>
      </c>
      <c r="AQ47" s="201">
        <v>25.26</v>
      </c>
      <c r="AR47" s="201">
        <v>47.5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3.21</v>
      </c>
      <c r="BB47" s="201">
        <v>1.45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136.99</v>
      </c>
      <c r="L48" s="201">
        <v>10</v>
      </c>
      <c r="M48" s="201">
        <v>34.68</v>
      </c>
      <c r="N48" s="201">
        <v>28.9</v>
      </c>
      <c r="O48" s="201">
        <v>40.46</v>
      </c>
      <c r="P48" s="201">
        <v>17.34</v>
      </c>
      <c r="Q48" s="201">
        <v>2.89</v>
      </c>
      <c r="R48" s="201">
        <v>10.92</v>
      </c>
      <c r="S48" s="201">
        <v>6.74</v>
      </c>
      <c r="T48" s="201">
        <v>0.81</v>
      </c>
      <c r="U48" s="201">
        <v>49.5</v>
      </c>
      <c r="V48" s="201">
        <v>4.82</v>
      </c>
      <c r="W48" s="201">
        <v>7.7</v>
      </c>
      <c r="X48" s="201">
        <v>21.19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43.12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</v>
      </c>
      <c r="AQ48" s="201">
        <v>25.26</v>
      </c>
      <c r="AR48" s="201">
        <v>47.5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3.21</v>
      </c>
      <c r="BB48" s="201">
        <v>1.45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134.86000000000001</v>
      </c>
      <c r="L49" s="201">
        <v>6.25</v>
      </c>
      <c r="M49" s="201">
        <v>35.07</v>
      </c>
      <c r="N49" s="201">
        <v>29.05</v>
      </c>
      <c r="O49" s="201">
        <v>40.61</v>
      </c>
      <c r="P49" s="201">
        <v>17.11</v>
      </c>
      <c r="Q49" s="201">
        <v>2.5499999999999998</v>
      </c>
      <c r="R49" s="201">
        <v>10.61</v>
      </c>
      <c r="S49" s="201">
        <v>6.48</v>
      </c>
      <c r="T49" s="201">
        <v>0.81</v>
      </c>
      <c r="U49" s="201">
        <v>49.5</v>
      </c>
      <c r="V49" s="201">
        <v>3.32</v>
      </c>
      <c r="W49" s="201">
        <v>7.48</v>
      </c>
      <c r="X49" s="201">
        <v>23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43.12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57.8</v>
      </c>
      <c r="AQ49" s="201">
        <v>25.26</v>
      </c>
      <c r="AR49" s="201">
        <v>47.5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3.21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134.86000000000001</v>
      </c>
      <c r="L50" s="201">
        <v>6.25</v>
      </c>
      <c r="M50" s="201">
        <v>35.07</v>
      </c>
      <c r="N50" s="201">
        <v>29.05</v>
      </c>
      <c r="O50" s="201">
        <v>40.61</v>
      </c>
      <c r="P50" s="201">
        <v>17.11</v>
      </c>
      <c r="Q50" s="201">
        <v>2.5499999999999998</v>
      </c>
      <c r="R50" s="201">
        <v>10.61</v>
      </c>
      <c r="S50" s="201">
        <v>6.48</v>
      </c>
      <c r="T50" s="201">
        <v>0.81</v>
      </c>
      <c r="U50" s="201">
        <v>49.5</v>
      </c>
      <c r="V50" s="201">
        <v>3.32</v>
      </c>
      <c r="W50" s="201">
        <v>7.48</v>
      </c>
      <c r="X50" s="201">
        <v>23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43.12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57.8</v>
      </c>
      <c r="AQ50" s="201">
        <v>25.26</v>
      </c>
      <c r="AR50" s="201">
        <v>47.5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3.21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137.1</v>
      </c>
      <c r="L51" s="201">
        <v>6.25</v>
      </c>
      <c r="M51" s="201">
        <v>35.07</v>
      </c>
      <c r="N51" s="201">
        <v>29.05</v>
      </c>
      <c r="O51" s="201">
        <v>40.61</v>
      </c>
      <c r="P51" s="201">
        <v>17.11</v>
      </c>
      <c r="Q51" s="201">
        <v>2.5499999999999998</v>
      </c>
      <c r="R51" s="201">
        <v>10.61</v>
      </c>
      <c r="S51" s="201">
        <v>6.48</v>
      </c>
      <c r="T51" s="201">
        <v>0.81</v>
      </c>
      <c r="U51" s="201">
        <v>49.5</v>
      </c>
      <c r="V51" s="201">
        <v>3.32</v>
      </c>
      <c r="W51" s="201">
        <v>7.48</v>
      </c>
      <c r="X51" s="201">
        <v>23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43.12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</v>
      </c>
      <c r="AQ51" s="201">
        <v>25.26</v>
      </c>
      <c r="AR51" s="201">
        <v>47.5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3.21</v>
      </c>
      <c r="BB51" s="201">
        <v>1.45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137.1</v>
      </c>
      <c r="L52" s="201">
        <v>6.25</v>
      </c>
      <c r="M52" s="201">
        <v>35.07</v>
      </c>
      <c r="N52" s="201">
        <v>29.05</v>
      </c>
      <c r="O52" s="201">
        <v>40.61</v>
      </c>
      <c r="P52" s="201">
        <v>17.11</v>
      </c>
      <c r="Q52" s="201">
        <v>2.5499999999999998</v>
      </c>
      <c r="R52" s="201">
        <v>10.61</v>
      </c>
      <c r="S52" s="201">
        <v>6.48</v>
      </c>
      <c r="T52" s="201">
        <v>0.81</v>
      </c>
      <c r="U52" s="201">
        <v>49.5</v>
      </c>
      <c r="V52" s="201">
        <v>3.32</v>
      </c>
      <c r="W52" s="201">
        <v>7.48</v>
      </c>
      <c r="X52" s="201">
        <v>23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43.12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</v>
      </c>
      <c r="AQ52" s="201">
        <v>25.26</v>
      </c>
      <c r="AR52" s="201">
        <v>47.5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3.21</v>
      </c>
      <c r="BB52" s="201">
        <v>1.45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137.1</v>
      </c>
      <c r="L53" s="201">
        <v>6.25</v>
      </c>
      <c r="M53" s="201">
        <v>35.07</v>
      </c>
      <c r="N53" s="201">
        <v>29.05</v>
      </c>
      <c r="O53" s="201">
        <v>40.61</v>
      </c>
      <c r="P53" s="201">
        <v>17.11</v>
      </c>
      <c r="Q53" s="201">
        <v>2.5499999999999998</v>
      </c>
      <c r="R53" s="201">
        <v>10.61</v>
      </c>
      <c r="S53" s="201">
        <v>6.48</v>
      </c>
      <c r="T53" s="201">
        <v>0.81</v>
      </c>
      <c r="U53" s="201">
        <v>49.5</v>
      </c>
      <c r="V53" s="201">
        <v>3.32</v>
      </c>
      <c r="W53" s="201">
        <v>7.48</v>
      </c>
      <c r="X53" s="201">
        <v>23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41.72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</v>
      </c>
      <c r="AQ53" s="201">
        <v>25.26</v>
      </c>
      <c r="AR53" s="201">
        <v>47.5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3.21</v>
      </c>
      <c r="BB53" s="201">
        <v>1.45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137.1</v>
      </c>
      <c r="L54" s="201">
        <v>6.25</v>
      </c>
      <c r="M54" s="201">
        <v>35.07</v>
      </c>
      <c r="N54" s="201">
        <v>29.05</v>
      </c>
      <c r="O54" s="201">
        <v>40.61</v>
      </c>
      <c r="P54" s="201">
        <v>17.11</v>
      </c>
      <c r="Q54" s="201">
        <v>2.5499999999999998</v>
      </c>
      <c r="R54" s="201">
        <v>10.61</v>
      </c>
      <c r="S54" s="201">
        <v>6.48</v>
      </c>
      <c r="T54" s="201">
        <v>0.81</v>
      </c>
      <c r="U54" s="201">
        <v>49.5</v>
      </c>
      <c r="V54" s="201">
        <v>3.32</v>
      </c>
      <c r="W54" s="201">
        <v>7.48</v>
      </c>
      <c r="X54" s="201">
        <v>23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41.72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</v>
      </c>
      <c r="AQ54" s="201">
        <v>25.26</v>
      </c>
      <c r="AR54" s="201">
        <v>47.5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3.21</v>
      </c>
      <c r="BB54" s="201">
        <v>1.45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137.1</v>
      </c>
      <c r="L55" s="201">
        <v>6.25</v>
      </c>
      <c r="M55" s="201">
        <v>36.4</v>
      </c>
      <c r="N55" s="201">
        <v>30.16</v>
      </c>
      <c r="O55" s="201">
        <v>40.61</v>
      </c>
      <c r="P55" s="201">
        <v>17.11</v>
      </c>
      <c r="Q55" s="201">
        <v>2.5499999999999998</v>
      </c>
      <c r="R55" s="201">
        <v>10.61</v>
      </c>
      <c r="S55" s="201">
        <v>6.48</v>
      </c>
      <c r="T55" s="201">
        <v>0.81</v>
      </c>
      <c r="U55" s="201">
        <v>49.5</v>
      </c>
      <c r="V55" s="201">
        <v>3.32</v>
      </c>
      <c r="W55" s="201">
        <v>7.48</v>
      </c>
      <c r="X55" s="201">
        <v>23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41.72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58.45</v>
      </c>
      <c r="AQ55" s="201">
        <v>25.26</v>
      </c>
      <c r="AR55" s="201">
        <v>47.5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3.21</v>
      </c>
      <c r="BB55" s="201">
        <v>1.45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137.1</v>
      </c>
      <c r="L56" s="201">
        <v>6.25</v>
      </c>
      <c r="M56" s="201">
        <v>36.4</v>
      </c>
      <c r="N56" s="201">
        <v>30.16</v>
      </c>
      <c r="O56" s="201">
        <v>40.61</v>
      </c>
      <c r="P56" s="201">
        <v>17.11</v>
      </c>
      <c r="Q56" s="201">
        <v>2.5499999999999998</v>
      </c>
      <c r="R56" s="201">
        <v>10.61</v>
      </c>
      <c r="S56" s="201">
        <v>6.48</v>
      </c>
      <c r="T56" s="201">
        <v>0.81</v>
      </c>
      <c r="U56" s="201">
        <v>49.5</v>
      </c>
      <c r="V56" s="201">
        <v>3.32</v>
      </c>
      <c r="W56" s="201">
        <v>7.48</v>
      </c>
      <c r="X56" s="201">
        <v>23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41.72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58.45</v>
      </c>
      <c r="AQ56" s="201">
        <v>25.26</v>
      </c>
      <c r="AR56" s="201">
        <v>47.5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3.21</v>
      </c>
      <c r="BB56" s="201">
        <v>1.45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137.1</v>
      </c>
      <c r="L57" s="201">
        <v>6.25</v>
      </c>
      <c r="M57" s="201">
        <v>36.4</v>
      </c>
      <c r="N57" s="201">
        <v>29.05</v>
      </c>
      <c r="O57" s="201">
        <v>40.61</v>
      </c>
      <c r="P57" s="201">
        <v>17.11</v>
      </c>
      <c r="Q57" s="201">
        <v>2.5499999999999998</v>
      </c>
      <c r="R57" s="201">
        <v>10.61</v>
      </c>
      <c r="S57" s="201">
        <v>6.48</v>
      </c>
      <c r="T57" s="201">
        <v>0.81</v>
      </c>
      <c r="U57" s="201">
        <v>49.5</v>
      </c>
      <c r="V57" s="201">
        <v>3.32</v>
      </c>
      <c r="W57" s="201">
        <v>7.48</v>
      </c>
      <c r="X57" s="201">
        <v>23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41.72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57.8</v>
      </c>
      <c r="AQ57" s="201">
        <v>25.26</v>
      </c>
      <c r="AR57" s="201">
        <v>47.5</v>
      </c>
      <c r="AS57" s="201">
        <v>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3.21</v>
      </c>
      <c r="BB57" s="201">
        <v>1.45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137.1</v>
      </c>
      <c r="L58" s="201">
        <v>6.25</v>
      </c>
      <c r="M58" s="201">
        <v>36.4</v>
      </c>
      <c r="N58" s="201">
        <v>29.05</v>
      </c>
      <c r="O58" s="201">
        <v>40.61</v>
      </c>
      <c r="P58" s="201">
        <v>31.09</v>
      </c>
      <c r="Q58" s="201">
        <v>2.5499999999999998</v>
      </c>
      <c r="R58" s="201">
        <v>10.61</v>
      </c>
      <c r="S58" s="201">
        <v>6.48</v>
      </c>
      <c r="T58" s="201">
        <v>0.81</v>
      </c>
      <c r="U58" s="201">
        <v>49.5</v>
      </c>
      <c r="V58" s="201">
        <v>3.32</v>
      </c>
      <c r="W58" s="201">
        <v>7.48</v>
      </c>
      <c r="X58" s="201">
        <v>23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41.72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57.8</v>
      </c>
      <c r="AQ58" s="201">
        <v>25.26</v>
      </c>
      <c r="AR58" s="201">
        <v>47.5</v>
      </c>
      <c r="AS58" s="201">
        <v>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3.21</v>
      </c>
      <c r="BB58" s="201">
        <v>1.45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137.1</v>
      </c>
      <c r="L59" s="201">
        <v>6.25</v>
      </c>
      <c r="M59" s="201">
        <v>35.07</v>
      </c>
      <c r="N59" s="201">
        <v>29.05</v>
      </c>
      <c r="O59" s="201">
        <v>40.61</v>
      </c>
      <c r="P59" s="201">
        <v>31.09</v>
      </c>
      <c r="Q59" s="201">
        <v>2.5499999999999998</v>
      </c>
      <c r="R59" s="201">
        <v>10.61</v>
      </c>
      <c r="S59" s="201">
        <v>6.48</v>
      </c>
      <c r="T59" s="201">
        <v>0.81</v>
      </c>
      <c r="U59" s="201">
        <v>49.5</v>
      </c>
      <c r="V59" s="201">
        <v>3.32</v>
      </c>
      <c r="W59" s="201">
        <v>7.49</v>
      </c>
      <c r="X59" s="201">
        <v>23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41.72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57.8</v>
      </c>
      <c r="AQ59" s="201">
        <v>25.26</v>
      </c>
      <c r="AR59" s="201">
        <v>47.5</v>
      </c>
      <c r="AS59" s="201">
        <v>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3.21</v>
      </c>
      <c r="BB59" s="201">
        <v>1.45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137.1</v>
      </c>
      <c r="L60" s="201">
        <v>6.25</v>
      </c>
      <c r="M60" s="201">
        <v>63.76</v>
      </c>
      <c r="N60" s="201">
        <v>52.83</v>
      </c>
      <c r="O60" s="201">
        <v>73.84</v>
      </c>
      <c r="P60" s="201">
        <v>31.09</v>
      </c>
      <c r="Q60" s="201">
        <v>2.5499999999999998</v>
      </c>
      <c r="R60" s="201">
        <v>10.61</v>
      </c>
      <c r="S60" s="201">
        <v>6.48</v>
      </c>
      <c r="T60" s="201">
        <v>0.81</v>
      </c>
      <c r="U60" s="201">
        <v>49.5</v>
      </c>
      <c r="V60" s="201">
        <v>3.32</v>
      </c>
      <c r="W60" s="201">
        <v>7.49</v>
      </c>
      <c r="X60" s="201">
        <v>23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57.8</v>
      </c>
      <c r="AQ60" s="201">
        <v>25.26</v>
      </c>
      <c r="AR60" s="201">
        <v>47.5</v>
      </c>
      <c r="AS60" s="201">
        <v>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3.21</v>
      </c>
      <c r="BB60" s="201">
        <v>1.45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137.1</v>
      </c>
      <c r="L61" s="201">
        <v>6.25</v>
      </c>
      <c r="M61" s="201">
        <v>63.76</v>
      </c>
      <c r="N61" s="201">
        <v>52.83</v>
      </c>
      <c r="O61" s="201">
        <v>73.84</v>
      </c>
      <c r="P61" s="201">
        <v>31.09</v>
      </c>
      <c r="Q61" s="201">
        <v>2.5499999999999998</v>
      </c>
      <c r="R61" s="201">
        <v>10.61</v>
      </c>
      <c r="S61" s="201">
        <v>6.48</v>
      </c>
      <c r="T61" s="201">
        <v>0.81</v>
      </c>
      <c r="U61" s="201">
        <v>49.5</v>
      </c>
      <c r="V61" s="201">
        <v>4.58</v>
      </c>
      <c r="W61" s="201">
        <v>12.94</v>
      </c>
      <c r="X61" s="201">
        <v>37.28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41</v>
      </c>
      <c r="AF61" s="201">
        <v>0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104.04</v>
      </c>
      <c r="AQ61" s="201">
        <v>25.26</v>
      </c>
      <c r="AR61" s="201">
        <v>47.5</v>
      </c>
      <c r="AS61" s="201">
        <v>7.65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3.21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153.30000000000001</v>
      </c>
      <c r="L62" s="201">
        <v>6.25</v>
      </c>
      <c r="M62" s="201">
        <v>63.76</v>
      </c>
      <c r="N62" s="201">
        <v>52.83</v>
      </c>
      <c r="O62" s="201">
        <v>73.84</v>
      </c>
      <c r="P62" s="201">
        <v>31.09</v>
      </c>
      <c r="Q62" s="201">
        <v>4.6399999999999997</v>
      </c>
      <c r="R62" s="201">
        <v>19.09</v>
      </c>
      <c r="S62" s="201">
        <v>11.74</v>
      </c>
      <c r="T62" s="201">
        <v>1.47</v>
      </c>
      <c r="U62" s="201">
        <v>49.5</v>
      </c>
      <c r="V62" s="201">
        <v>6.05</v>
      </c>
      <c r="W62" s="201">
        <v>13.61</v>
      </c>
      <c r="X62" s="201">
        <v>41.83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41</v>
      </c>
      <c r="AF62" s="201">
        <v>0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118.14</v>
      </c>
      <c r="AQ62" s="201">
        <v>38.49</v>
      </c>
      <c r="AR62" s="201">
        <v>47.5</v>
      </c>
      <c r="AS62" s="201">
        <v>7.65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3.21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137.1</v>
      </c>
      <c r="L63" s="201">
        <v>6.25</v>
      </c>
      <c r="M63" s="201">
        <v>63.76</v>
      </c>
      <c r="N63" s="201">
        <v>52.83</v>
      </c>
      <c r="O63" s="201">
        <v>73.84</v>
      </c>
      <c r="P63" s="201">
        <v>31.09</v>
      </c>
      <c r="Q63" s="201">
        <v>2.5499999999999998</v>
      </c>
      <c r="R63" s="201">
        <v>10.61</v>
      </c>
      <c r="S63" s="201">
        <v>6.48</v>
      </c>
      <c r="T63" s="201">
        <v>0.81</v>
      </c>
      <c r="U63" s="201">
        <v>49.5</v>
      </c>
      <c r="V63" s="201">
        <v>6.05</v>
      </c>
      <c r="W63" s="201">
        <v>13.61</v>
      </c>
      <c r="X63" s="201">
        <v>41.83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41</v>
      </c>
      <c r="AF63" s="201">
        <v>0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118.14</v>
      </c>
      <c r="AQ63" s="201">
        <v>25.26</v>
      </c>
      <c r="AR63" s="201">
        <v>47.5</v>
      </c>
      <c r="AS63" s="201">
        <v>7.65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3.21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137.1</v>
      </c>
      <c r="L64" s="201">
        <v>6.25</v>
      </c>
      <c r="M64" s="201">
        <v>63.76</v>
      </c>
      <c r="N64" s="201">
        <v>52.83</v>
      </c>
      <c r="O64" s="201">
        <v>73.84</v>
      </c>
      <c r="P64" s="201">
        <v>31.09</v>
      </c>
      <c r="Q64" s="201">
        <v>2.5499999999999998</v>
      </c>
      <c r="R64" s="201">
        <v>10.61</v>
      </c>
      <c r="S64" s="201">
        <v>6.48</v>
      </c>
      <c r="T64" s="201">
        <v>0.81</v>
      </c>
      <c r="U64" s="201">
        <v>49.5</v>
      </c>
      <c r="V64" s="201">
        <v>6.05</v>
      </c>
      <c r="W64" s="201">
        <v>13.61</v>
      </c>
      <c r="X64" s="201">
        <v>41.83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41</v>
      </c>
      <c r="AF64" s="201">
        <v>0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118.14</v>
      </c>
      <c r="AQ64" s="201">
        <v>25.26</v>
      </c>
      <c r="AR64" s="201">
        <v>47.5</v>
      </c>
      <c r="AS64" s="201">
        <v>7.65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3.21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137.1</v>
      </c>
      <c r="L65" s="201">
        <v>6.25</v>
      </c>
      <c r="M65" s="201">
        <v>63.76</v>
      </c>
      <c r="N65" s="201">
        <v>52.83</v>
      </c>
      <c r="O65" s="201">
        <v>73.84</v>
      </c>
      <c r="P65" s="201">
        <v>31.09</v>
      </c>
      <c r="Q65" s="201">
        <v>2.5499999999999998</v>
      </c>
      <c r="R65" s="201">
        <v>10.61</v>
      </c>
      <c r="S65" s="201">
        <v>6.48</v>
      </c>
      <c r="T65" s="201">
        <v>0.81</v>
      </c>
      <c r="U65" s="201">
        <v>49.67</v>
      </c>
      <c r="V65" s="201">
        <v>6.05</v>
      </c>
      <c r="W65" s="201">
        <v>13.61</v>
      </c>
      <c r="X65" s="201">
        <v>41.83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41</v>
      </c>
      <c r="AF65" s="201">
        <v>0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96.33</v>
      </c>
      <c r="AQ65" s="201">
        <v>25.26</v>
      </c>
      <c r="AR65" s="201">
        <v>47.5</v>
      </c>
      <c r="AS65" s="201">
        <v>7.65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3.21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137.1</v>
      </c>
      <c r="L66" s="201">
        <v>6.25</v>
      </c>
      <c r="M66" s="201">
        <v>63.76</v>
      </c>
      <c r="N66" s="201">
        <v>52.83</v>
      </c>
      <c r="O66" s="201">
        <v>73.84</v>
      </c>
      <c r="P66" s="201">
        <v>31.09</v>
      </c>
      <c r="Q66" s="201">
        <v>2.5499999999999998</v>
      </c>
      <c r="R66" s="201">
        <v>10.61</v>
      </c>
      <c r="S66" s="201">
        <v>6.48</v>
      </c>
      <c r="T66" s="201">
        <v>0.81</v>
      </c>
      <c r="U66" s="201">
        <v>49.67</v>
      </c>
      <c r="V66" s="201">
        <v>6.05</v>
      </c>
      <c r="W66" s="201">
        <v>13.61</v>
      </c>
      <c r="X66" s="201">
        <v>41.83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41.72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57.8</v>
      </c>
      <c r="AQ66" s="201">
        <v>25.26</v>
      </c>
      <c r="AR66" s="201">
        <v>47.5</v>
      </c>
      <c r="AS66" s="201">
        <v>7.65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3.21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137.1</v>
      </c>
      <c r="L67" s="201">
        <v>6.25</v>
      </c>
      <c r="M67" s="201">
        <v>63.76</v>
      </c>
      <c r="N67" s="201">
        <v>52.83</v>
      </c>
      <c r="O67" s="201">
        <v>73.84</v>
      </c>
      <c r="P67" s="201">
        <v>31.09</v>
      </c>
      <c r="Q67" s="201">
        <v>2.5499999999999998</v>
      </c>
      <c r="R67" s="201">
        <v>10.61</v>
      </c>
      <c r="S67" s="201">
        <v>6.48</v>
      </c>
      <c r="T67" s="201">
        <v>0.81</v>
      </c>
      <c r="U67" s="201">
        <v>49.67</v>
      </c>
      <c r="V67" s="201">
        <v>6.05</v>
      </c>
      <c r="W67" s="201">
        <v>13.61</v>
      </c>
      <c r="X67" s="201">
        <v>41.83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41.72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53.3</v>
      </c>
      <c r="AQ67" s="201">
        <v>25.26</v>
      </c>
      <c r="AR67" s="201">
        <v>47.5</v>
      </c>
      <c r="AS67" s="201">
        <v>7.65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3.21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137.1</v>
      </c>
      <c r="L68" s="201">
        <v>6.25</v>
      </c>
      <c r="M68" s="201">
        <v>63.76</v>
      </c>
      <c r="N68" s="201">
        <v>52.83</v>
      </c>
      <c r="O68" s="201">
        <v>73.84</v>
      </c>
      <c r="P68" s="201">
        <v>31.09</v>
      </c>
      <c r="Q68" s="201">
        <v>2.5499999999999998</v>
      </c>
      <c r="R68" s="201">
        <v>10.61</v>
      </c>
      <c r="S68" s="201">
        <v>6.48</v>
      </c>
      <c r="T68" s="201">
        <v>0.81</v>
      </c>
      <c r="U68" s="201">
        <v>49.67</v>
      </c>
      <c r="V68" s="201">
        <v>6.05</v>
      </c>
      <c r="W68" s="201">
        <v>13.61</v>
      </c>
      <c r="X68" s="201">
        <v>41.83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41.72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53.3</v>
      </c>
      <c r="AQ68" s="201">
        <v>25.26</v>
      </c>
      <c r="AR68" s="201">
        <v>47.5</v>
      </c>
      <c r="AS68" s="201">
        <v>7.65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3.21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137.1</v>
      </c>
      <c r="L69" s="201">
        <v>6.25</v>
      </c>
      <c r="M69" s="201">
        <v>35.07</v>
      </c>
      <c r="N69" s="201">
        <v>29.05</v>
      </c>
      <c r="O69" s="201">
        <v>40.61</v>
      </c>
      <c r="P69" s="201">
        <v>17.11</v>
      </c>
      <c r="Q69" s="201">
        <v>2.5499999999999998</v>
      </c>
      <c r="R69" s="201">
        <v>10.61</v>
      </c>
      <c r="S69" s="201">
        <v>6.48</v>
      </c>
      <c r="T69" s="201">
        <v>0.81</v>
      </c>
      <c r="U69" s="201">
        <v>49.67</v>
      </c>
      <c r="V69" s="201">
        <v>3.32</v>
      </c>
      <c r="W69" s="201">
        <v>7.49</v>
      </c>
      <c r="X69" s="201">
        <v>23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41.72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57.8</v>
      </c>
      <c r="AQ69" s="201">
        <v>25.26</v>
      </c>
      <c r="AR69" s="201">
        <v>47.5</v>
      </c>
      <c r="AS69" s="201">
        <v>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3.21</v>
      </c>
      <c r="BB69" s="201">
        <v>1.45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137.1</v>
      </c>
      <c r="L70" s="201">
        <v>6.25</v>
      </c>
      <c r="M70" s="201">
        <v>35.07</v>
      </c>
      <c r="N70" s="201">
        <v>29.05</v>
      </c>
      <c r="O70" s="201">
        <v>40.61</v>
      </c>
      <c r="P70" s="201">
        <v>17.11</v>
      </c>
      <c r="Q70" s="201">
        <v>2.5499999999999998</v>
      </c>
      <c r="R70" s="201">
        <v>10.61</v>
      </c>
      <c r="S70" s="201">
        <v>6.48</v>
      </c>
      <c r="T70" s="201">
        <v>0.81</v>
      </c>
      <c r="U70" s="201">
        <v>49.67</v>
      </c>
      <c r="V70" s="201">
        <v>3.32</v>
      </c>
      <c r="W70" s="201">
        <v>7.49</v>
      </c>
      <c r="X70" s="201">
        <v>23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41.72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57.8</v>
      </c>
      <c r="AQ70" s="201">
        <v>25.26</v>
      </c>
      <c r="AR70" s="201">
        <v>43.18</v>
      </c>
      <c r="AS70" s="201">
        <v>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3.21</v>
      </c>
      <c r="BB70" s="201">
        <v>1.45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134.86000000000001</v>
      </c>
      <c r="L71" s="201">
        <v>6.25</v>
      </c>
      <c r="M71" s="201">
        <v>35.07</v>
      </c>
      <c r="N71" s="201">
        <v>29.05</v>
      </c>
      <c r="O71" s="201">
        <v>40.61</v>
      </c>
      <c r="P71" s="201">
        <v>17.11</v>
      </c>
      <c r="Q71" s="201">
        <v>2.5499999999999998</v>
      </c>
      <c r="R71" s="201">
        <v>10.220000000000001</v>
      </c>
      <c r="S71" s="201">
        <v>6.04</v>
      </c>
      <c r="T71" s="201">
        <v>0.81</v>
      </c>
      <c r="U71" s="201">
        <v>49.85</v>
      </c>
      <c r="V71" s="201">
        <v>3.32</v>
      </c>
      <c r="W71" s="201">
        <v>7.48</v>
      </c>
      <c r="X71" s="201">
        <v>23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42.55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57.8</v>
      </c>
      <c r="AQ71" s="201">
        <v>19.260000000000002</v>
      </c>
      <c r="AR71" s="201">
        <v>36.18</v>
      </c>
      <c r="AS71" s="201">
        <v>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3.21</v>
      </c>
      <c r="BB71" s="201">
        <v>1.45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134.86000000000001</v>
      </c>
      <c r="L72" s="201">
        <v>6.25</v>
      </c>
      <c r="M72" s="201">
        <v>35.07</v>
      </c>
      <c r="N72" s="201">
        <v>29.05</v>
      </c>
      <c r="O72" s="201">
        <v>40.61</v>
      </c>
      <c r="P72" s="201">
        <v>17.11</v>
      </c>
      <c r="Q72" s="201">
        <v>2.5499999999999998</v>
      </c>
      <c r="R72" s="201">
        <v>10.220000000000001</v>
      </c>
      <c r="S72" s="201">
        <v>6.45</v>
      </c>
      <c r="T72" s="201">
        <v>0.81</v>
      </c>
      <c r="U72" s="201">
        <v>49.86</v>
      </c>
      <c r="V72" s="201">
        <v>3.32</v>
      </c>
      <c r="W72" s="201">
        <v>7.48</v>
      </c>
      <c r="X72" s="201">
        <v>23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42.55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57.8</v>
      </c>
      <c r="AQ72" s="201">
        <v>19.260000000000002</v>
      </c>
      <c r="AR72" s="201">
        <v>27.98</v>
      </c>
      <c r="AS72" s="201">
        <v>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3.21</v>
      </c>
      <c r="BB72" s="201">
        <v>1.45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134.86000000000001</v>
      </c>
      <c r="L73" s="201">
        <v>6.25</v>
      </c>
      <c r="M73" s="201">
        <v>35.07</v>
      </c>
      <c r="N73" s="201">
        <v>29.05</v>
      </c>
      <c r="O73" s="201">
        <v>40.61</v>
      </c>
      <c r="P73" s="201">
        <v>17.11</v>
      </c>
      <c r="Q73" s="201">
        <v>2.5499999999999998</v>
      </c>
      <c r="R73" s="201">
        <v>10.220000000000001</v>
      </c>
      <c r="S73" s="201">
        <v>6.45</v>
      </c>
      <c r="T73" s="201">
        <v>0.81</v>
      </c>
      <c r="U73" s="201">
        <v>49.86</v>
      </c>
      <c r="V73" s="201">
        <v>3.32</v>
      </c>
      <c r="W73" s="201">
        <v>7.48</v>
      </c>
      <c r="X73" s="201">
        <v>23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42.55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57.8</v>
      </c>
      <c r="AQ73" s="201">
        <v>19.260000000000002</v>
      </c>
      <c r="AR73" s="201">
        <v>17.670000000000002</v>
      </c>
      <c r="AS73" s="201">
        <v>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3.21</v>
      </c>
      <c r="BB73" s="201">
        <v>1.45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134.86000000000001</v>
      </c>
      <c r="L74" s="201">
        <v>6.25</v>
      </c>
      <c r="M74" s="201">
        <v>35.07</v>
      </c>
      <c r="N74" s="201">
        <v>29.05</v>
      </c>
      <c r="O74" s="201">
        <v>40.61</v>
      </c>
      <c r="P74" s="201">
        <v>17.11</v>
      </c>
      <c r="Q74" s="201">
        <v>2.5499999999999998</v>
      </c>
      <c r="R74" s="201">
        <v>10.220000000000001</v>
      </c>
      <c r="S74" s="201">
        <v>6.45</v>
      </c>
      <c r="T74" s="201">
        <v>0.81</v>
      </c>
      <c r="U74" s="201">
        <v>49.86</v>
      </c>
      <c r="V74" s="201">
        <v>3.32</v>
      </c>
      <c r="W74" s="201">
        <v>7.48</v>
      </c>
      <c r="X74" s="201">
        <v>23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42.55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57.8</v>
      </c>
      <c r="AQ74" s="201">
        <v>19.260000000000002</v>
      </c>
      <c r="AR74" s="201">
        <v>10.51</v>
      </c>
      <c r="AS74" s="201">
        <v>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3.21</v>
      </c>
      <c r="BB74" s="201">
        <v>1.45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134.86000000000001</v>
      </c>
      <c r="L75" s="201">
        <v>6.25</v>
      </c>
      <c r="M75" s="201">
        <v>63.76</v>
      </c>
      <c r="N75" s="201">
        <v>52.83</v>
      </c>
      <c r="O75" s="201">
        <v>73.84</v>
      </c>
      <c r="P75" s="201">
        <v>29.76</v>
      </c>
      <c r="Q75" s="201">
        <v>2.5499999999999998</v>
      </c>
      <c r="R75" s="201">
        <v>10.220000000000001</v>
      </c>
      <c r="S75" s="201">
        <v>6.45</v>
      </c>
      <c r="T75" s="201">
        <v>0.81</v>
      </c>
      <c r="U75" s="201">
        <v>49.86</v>
      </c>
      <c r="V75" s="201">
        <v>3.32</v>
      </c>
      <c r="W75" s="201">
        <v>13.61</v>
      </c>
      <c r="X75" s="201">
        <v>41.83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42.55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51.92</v>
      </c>
      <c r="AQ75" s="201">
        <v>19.420000000000002</v>
      </c>
      <c r="AR75" s="201">
        <v>0</v>
      </c>
      <c r="AS75" s="201">
        <v>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3.21</v>
      </c>
      <c r="BB75" s="201">
        <v>1.45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134.86000000000001</v>
      </c>
      <c r="L76" s="201">
        <v>6.25</v>
      </c>
      <c r="M76" s="201">
        <v>63.76</v>
      </c>
      <c r="N76" s="201">
        <v>52.83</v>
      </c>
      <c r="O76" s="201">
        <v>73.84</v>
      </c>
      <c r="P76" s="201">
        <v>29.76</v>
      </c>
      <c r="Q76" s="201">
        <v>2.5499999999999998</v>
      </c>
      <c r="R76" s="201">
        <v>10.220000000000001</v>
      </c>
      <c r="S76" s="201">
        <v>6.45</v>
      </c>
      <c r="T76" s="201">
        <v>0.81</v>
      </c>
      <c r="U76" s="201">
        <v>49.86</v>
      </c>
      <c r="V76" s="201">
        <v>3.32</v>
      </c>
      <c r="W76" s="201">
        <v>13.61</v>
      </c>
      <c r="X76" s="201">
        <v>41.83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42.55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51.92</v>
      </c>
      <c r="AQ76" s="201">
        <v>19.420000000000002</v>
      </c>
      <c r="AR76" s="201">
        <v>0</v>
      </c>
      <c r="AS76" s="201">
        <v>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3.21</v>
      </c>
      <c r="BB76" s="201">
        <v>1.45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134.86000000000001</v>
      </c>
      <c r="L77" s="201">
        <v>5.57</v>
      </c>
      <c r="M77" s="201">
        <v>63.76</v>
      </c>
      <c r="N77" s="201">
        <v>52.83</v>
      </c>
      <c r="O77" s="201">
        <v>73.84</v>
      </c>
      <c r="P77" s="201">
        <v>29.76</v>
      </c>
      <c r="Q77" s="201">
        <v>2.56</v>
      </c>
      <c r="R77" s="201">
        <v>10.220000000000001</v>
      </c>
      <c r="S77" s="201">
        <v>6.45</v>
      </c>
      <c r="T77" s="201">
        <v>0.78</v>
      </c>
      <c r="U77" s="201">
        <v>49.86</v>
      </c>
      <c r="V77" s="201">
        <v>3.32</v>
      </c>
      <c r="W77" s="201">
        <v>13.61</v>
      </c>
      <c r="X77" s="201">
        <v>41.83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42.55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116.33</v>
      </c>
      <c r="AQ77" s="201">
        <v>37.520000000000003</v>
      </c>
      <c r="AR77" s="201">
        <v>0</v>
      </c>
      <c r="AS77" s="201">
        <v>7.35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3.21</v>
      </c>
      <c r="BB77" s="201">
        <v>1.71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134.86000000000001</v>
      </c>
      <c r="L78" s="201">
        <v>5.64</v>
      </c>
      <c r="M78" s="201">
        <v>63.76</v>
      </c>
      <c r="N78" s="201">
        <v>52.83</v>
      </c>
      <c r="O78" s="201">
        <v>73.84</v>
      </c>
      <c r="P78" s="201">
        <v>29.76</v>
      </c>
      <c r="Q78" s="201">
        <v>2.56</v>
      </c>
      <c r="R78" s="201">
        <v>10.220000000000001</v>
      </c>
      <c r="S78" s="201">
        <v>6.45</v>
      </c>
      <c r="T78" s="201">
        <v>0.78</v>
      </c>
      <c r="U78" s="201">
        <v>49.86</v>
      </c>
      <c r="V78" s="201">
        <v>3.32</v>
      </c>
      <c r="W78" s="201">
        <v>13.61</v>
      </c>
      <c r="X78" s="201">
        <v>41.83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42.55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116.33</v>
      </c>
      <c r="AQ78" s="201">
        <v>37.520000000000003</v>
      </c>
      <c r="AR78" s="201">
        <v>0</v>
      </c>
      <c r="AS78" s="201">
        <v>7.35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3.3</v>
      </c>
      <c r="BB78" s="201">
        <v>2.2599999999999998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139.68</v>
      </c>
      <c r="L79" s="201">
        <v>5.91</v>
      </c>
      <c r="M79" s="201">
        <v>35.64</v>
      </c>
      <c r="N79" s="201">
        <v>29.86</v>
      </c>
      <c r="O79" s="201">
        <v>73.84</v>
      </c>
      <c r="P79" s="201">
        <v>29.76</v>
      </c>
      <c r="Q79" s="201">
        <v>2.89</v>
      </c>
      <c r="R79" s="201">
        <v>10.6</v>
      </c>
      <c r="S79" s="201">
        <v>6.74</v>
      </c>
      <c r="T79" s="201">
        <v>0.79</v>
      </c>
      <c r="U79" s="201">
        <v>49.86</v>
      </c>
      <c r="V79" s="201">
        <v>3.85</v>
      </c>
      <c r="W79" s="201">
        <v>7.71</v>
      </c>
      <c r="X79" s="201">
        <v>23.12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42.55</v>
      </c>
      <c r="AF79" s="201">
        <v>0</v>
      </c>
      <c r="AG79" s="201">
        <v>0</v>
      </c>
      <c r="AH79" s="201">
        <v>0</v>
      </c>
      <c r="AI79" s="201">
        <v>75.22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57.8</v>
      </c>
      <c r="AQ79" s="201">
        <v>17.84</v>
      </c>
      <c r="AR79" s="201">
        <v>0</v>
      </c>
      <c r="AS79" s="201">
        <v>3.85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3.3</v>
      </c>
      <c r="BB79" s="201">
        <v>2.2599999999999998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139.68</v>
      </c>
      <c r="L80" s="201">
        <v>6.02</v>
      </c>
      <c r="M80" s="201">
        <v>35.64</v>
      </c>
      <c r="N80" s="201">
        <v>29.86</v>
      </c>
      <c r="O80" s="201">
        <v>73.84</v>
      </c>
      <c r="P80" s="201">
        <v>29.76</v>
      </c>
      <c r="Q80" s="201">
        <v>2.89</v>
      </c>
      <c r="R80" s="201">
        <v>10.6</v>
      </c>
      <c r="S80" s="201">
        <v>6.74</v>
      </c>
      <c r="T80" s="201">
        <v>0.79</v>
      </c>
      <c r="U80" s="201">
        <v>49.86</v>
      </c>
      <c r="V80" s="201">
        <v>3.85</v>
      </c>
      <c r="W80" s="201">
        <v>7.71</v>
      </c>
      <c r="X80" s="201">
        <v>23.12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42.55</v>
      </c>
      <c r="AF80" s="201">
        <v>0</v>
      </c>
      <c r="AG80" s="201">
        <v>0</v>
      </c>
      <c r="AH80" s="201">
        <v>0</v>
      </c>
      <c r="AI80" s="201">
        <v>75.22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57.8</v>
      </c>
      <c r="AQ80" s="201">
        <v>17.84</v>
      </c>
      <c r="AR80" s="201">
        <v>0</v>
      </c>
      <c r="AS80" s="201">
        <v>3.85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3.3</v>
      </c>
      <c r="BB80" s="201">
        <v>2.2599999999999998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139.66999999999999</v>
      </c>
      <c r="L81" s="201">
        <v>6.02</v>
      </c>
      <c r="M81" s="201">
        <v>35.64</v>
      </c>
      <c r="N81" s="201">
        <v>29.86</v>
      </c>
      <c r="O81" s="201">
        <v>73.84</v>
      </c>
      <c r="P81" s="201">
        <v>29.76</v>
      </c>
      <c r="Q81" s="201">
        <v>2.89</v>
      </c>
      <c r="R81" s="201">
        <v>10.6</v>
      </c>
      <c r="S81" s="201">
        <v>6.74</v>
      </c>
      <c r="T81" s="201">
        <v>0.79</v>
      </c>
      <c r="U81" s="201">
        <v>49.86</v>
      </c>
      <c r="V81" s="201">
        <v>3.85</v>
      </c>
      <c r="W81" s="201">
        <v>7.71</v>
      </c>
      <c r="X81" s="201">
        <v>23.12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42.55</v>
      </c>
      <c r="AF81" s="201">
        <v>0</v>
      </c>
      <c r="AG81" s="201">
        <v>0</v>
      </c>
      <c r="AH81" s="201">
        <v>0</v>
      </c>
      <c r="AI81" s="201">
        <v>75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57.8</v>
      </c>
      <c r="AQ81" s="201">
        <v>14.45</v>
      </c>
      <c r="AR81" s="201">
        <v>0</v>
      </c>
      <c r="AS81" s="201">
        <v>3.85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3.3</v>
      </c>
      <c r="BB81" s="201">
        <v>2.2599999999999998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139.66999999999999</v>
      </c>
      <c r="L82" s="201">
        <v>6.02</v>
      </c>
      <c r="M82" s="201">
        <v>35.64</v>
      </c>
      <c r="N82" s="201">
        <v>29.86</v>
      </c>
      <c r="O82" s="201">
        <v>73.84</v>
      </c>
      <c r="P82" s="201">
        <v>29.76</v>
      </c>
      <c r="Q82" s="201">
        <v>2.89</v>
      </c>
      <c r="R82" s="201">
        <v>10.6</v>
      </c>
      <c r="S82" s="201">
        <v>6.74</v>
      </c>
      <c r="T82" s="201">
        <v>0.79</v>
      </c>
      <c r="U82" s="201">
        <v>49.86</v>
      </c>
      <c r="V82" s="201">
        <v>3.85</v>
      </c>
      <c r="W82" s="201">
        <v>7.71</v>
      </c>
      <c r="X82" s="201">
        <v>23.12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42.55</v>
      </c>
      <c r="AF82" s="201">
        <v>0</v>
      </c>
      <c r="AG82" s="201">
        <v>0</v>
      </c>
      <c r="AH82" s="201">
        <v>0</v>
      </c>
      <c r="AI82" s="201">
        <v>75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57.8</v>
      </c>
      <c r="AQ82" s="201">
        <v>14.45</v>
      </c>
      <c r="AR82" s="201">
        <v>0</v>
      </c>
      <c r="AS82" s="201">
        <v>3.85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3.3</v>
      </c>
      <c r="BB82" s="201">
        <v>2.2599999999999998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139.66999999999999</v>
      </c>
      <c r="L83" s="201">
        <v>6.02</v>
      </c>
      <c r="M83" s="201">
        <v>63.76</v>
      </c>
      <c r="N83" s="201">
        <v>52.83</v>
      </c>
      <c r="O83" s="201">
        <v>73.84</v>
      </c>
      <c r="P83" s="201">
        <v>29.76</v>
      </c>
      <c r="Q83" s="201">
        <v>2.89</v>
      </c>
      <c r="R83" s="201">
        <v>10.6</v>
      </c>
      <c r="S83" s="201">
        <v>6.74</v>
      </c>
      <c r="T83" s="201">
        <v>0.79</v>
      </c>
      <c r="U83" s="201">
        <v>49.86</v>
      </c>
      <c r="V83" s="201">
        <v>3.85</v>
      </c>
      <c r="W83" s="201">
        <v>7.71</v>
      </c>
      <c r="X83" s="201">
        <v>23.12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42.55</v>
      </c>
      <c r="AF83" s="201">
        <v>0</v>
      </c>
      <c r="AG83" s="201">
        <v>0</v>
      </c>
      <c r="AH83" s="201">
        <v>0</v>
      </c>
      <c r="AI83" s="201">
        <v>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57.8</v>
      </c>
      <c r="AQ83" s="201">
        <v>14.45</v>
      </c>
      <c r="AR83" s="201">
        <v>0</v>
      </c>
      <c r="AS83" s="201">
        <v>3.85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3.3</v>
      </c>
      <c r="BB83" s="201">
        <v>2.2599999999999998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139.66999999999999</v>
      </c>
      <c r="L84" s="201">
        <v>6.02</v>
      </c>
      <c r="M84" s="201">
        <v>63.76</v>
      </c>
      <c r="N84" s="201">
        <v>52.83</v>
      </c>
      <c r="O84" s="201">
        <v>73.84</v>
      </c>
      <c r="P84" s="201">
        <v>29.76</v>
      </c>
      <c r="Q84" s="201">
        <v>2.89</v>
      </c>
      <c r="R84" s="201">
        <v>10.6</v>
      </c>
      <c r="S84" s="201">
        <v>6.74</v>
      </c>
      <c r="T84" s="201">
        <v>0.79</v>
      </c>
      <c r="U84" s="201">
        <v>49.86</v>
      </c>
      <c r="V84" s="201">
        <v>3.85</v>
      </c>
      <c r="W84" s="201">
        <v>7.71</v>
      </c>
      <c r="X84" s="201">
        <v>41.83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42.55</v>
      </c>
      <c r="AF84" s="201">
        <v>0</v>
      </c>
      <c r="AG84" s="201">
        <v>0</v>
      </c>
      <c r="AH84" s="201">
        <v>0</v>
      </c>
      <c r="AI84" s="201">
        <v>75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57.8</v>
      </c>
      <c r="AQ84" s="201">
        <v>14.45</v>
      </c>
      <c r="AR84" s="201">
        <v>0</v>
      </c>
      <c r="AS84" s="201">
        <v>3.85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3.3</v>
      </c>
      <c r="BB84" s="201">
        <v>2.2599999999999998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139.66999999999999</v>
      </c>
      <c r="L85" s="201">
        <v>6.02</v>
      </c>
      <c r="M85" s="201">
        <v>63.76</v>
      </c>
      <c r="N85" s="201">
        <v>52.83</v>
      </c>
      <c r="O85" s="201">
        <v>73.84</v>
      </c>
      <c r="P85" s="201">
        <v>29.76</v>
      </c>
      <c r="Q85" s="201">
        <v>2.89</v>
      </c>
      <c r="R85" s="201">
        <v>10.6</v>
      </c>
      <c r="S85" s="201">
        <v>6.74</v>
      </c>
      <c r="T85" s="201">
        <v>0.79</v>
      </c>
      <c r="U85" s="201">
        <v>49.86</v>
      </c>
      <c r="V85" s="201">
        <v>3.98</v>
      </c>
      <c r="W85" s="201">
        <v>7.71</v>
      </c>
      <c r="X85" s="201">
        <v>41.83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42.55</v>
      </c>
      <c r="AF85" s="201">
        <v>0</v>
      </c>
      <c r="AG85" s="201">
        <v>0</v>
      </c>
      <c r="AH85" s="201">
        <v>0</v>
      </c>
      <c r="AI85" s="201">
        <v>75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57.8</v>
      </c>
      <c r="AQ85" s="201">
        <v>14.45</v>
      </c>
      <c r="AR85" s="201">
        <v>0</v>
      </c>
      <c r="AS85" s="201">
        <v>3.85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3.3</v>
      </c>
      <c r="BB85" s="201">
        <v>2.2599999999999998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139.66999999999999</v>
      </c>
      <c r="L86" s="201">
        <v>6.02</v>
      </c>
      <c r="M86" s="201">
        <v>63.76</v>
      </c>
      <c r="N86" s="201">
        <v>52.83</v>
      </c>
      <c r="O86" s="201">
        <v>73.84</v>
      </c>
      <c r="P86" s="201">
        <v>29.76</v>
      </c>
      <c r="Q86" s="201">
        <v>2.89</v>
      </c>
      <c r="R86" s="201">
        <v>10.6</v>
      </c>
      <c r="S86" s="201">
        <v>6.74</v>
      </c>
      <c r="T86" s="201">
        <v>0.79</v>
      </c>
      <c r="U86" s="201">
        <v>49.86</v>
      </c>
      <c r="V86" s="201">
        <v>5.76</v>
      </c>
      <c r="W86" s="201">
        <v>13.61</v>
      </c>
      <c r="X86" s="201">
        <v>41.83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41</v>
      </c>
      <c r="AF86" s="201">
        <v>0</v>
      </c>
      <c r="AG86" s="201">
        <v>0</v>
      </c>
      <c r="AH86" s="201">
        <v>0</v>
      </c>
      <c r="AI86" s="201">
        <v>75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57.8</v>
      </c>
      <c r="AQ86" s="201">
        <v>14.45</v>
      </c>
      <c r="AR86" s="201">
        <v>0</v>
      </c>
      <c r="AS86" s="201">
        <v>3.85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3.21</v>
      </c>
      <c r="BB86" s="201">
        <v>2.2599999999999998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139.66999999999999</v>
      </c>
      <c r="L87" s="201">
        <v>6.02</v>
      </c>
      <c r="M87" s="201">
        <v>63.76</v>
      </c>
      <c r="N87" s="201">
        <v>52.83</v>
      </c>
      <c r="O87" s="201">
        <v>73.84</v>
      </c>
      <c r="P87" s="201">
        <v>29.76</v>
      </c>
      <c r="Q87" s="201">
        <v>2.89</v>
      </c>
      <c r="R87" s="201">
        <v>10.6</v>
      </c>
      <c r="S87" s="201">
        <v>6.74</v>
      </c>
      <c r="T87" s="201">
        <v>0.79</v>
      </c>
      <c r="U87" s="201">
        <v>49.26</v>
      </c>
      <c r="V87" s="201">
        <v>5.76</v>
      </c>
      <c r="W87" s="201">
        <v>13.61</v>
      </c>
      <c r="X87" s="201">
        <v>41.83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75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118.14</v>
      </c>
      <c r="AQ87" s="201">
        <v>14.45</v>
      </c>
      <c r="AR87" s="201">
        <v>0</v>
      </c>
      <c r="AS87" s="201">
        <v>6.74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3.21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139.66999999999999</v>
      </c>
      <c r="L88" s="201">
        <v>6.02</v>
      </c>
      <c r="M88" s="201">
        <v>63.76</v>
      </c>
      <c r="N88" s="201">
        <v>52.83</v>
      </c>
      <c r="O88" s="201">
        <v>73.84</v>
      </c>
      <c r="P88" s="201">
        <v>29.76</v>
      </c>
      <c r="Q88" s="201">
        <v>4.6399999999999997</v>
      </c>
      <c r="R88" s="201">
        <v>18.579999999999998</v>
      </c>
      <c r="S88" s="201">
        <v>11.74</v>
      </c>
      <c r="T88" s="201">
        <v>1.42</v>
      </c>
      <c r="U88" s="201">
        <v>49.26</v>
      </c>
      <c r="V88" s="201">
        <v>5.76</v>
      </c>
      <c r="W88" s="201">
        <v>13.61</v>
      </c>
      <c r="X88" s="201">
        <v>41.83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75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118.14</v>
      </c>
      <c r="AQ88" s="201">
        <v>38.17</v>
      </c>
      <c r="AR88" s="201">
        <v>0</v>
      </c>
      <c r="AS88" s="201">
        <v>6.74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3.21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192.66</v>
      </c>
      <c r="L89" s="201">
        <v>6.02</v>
      </c>
      <c r="M89" s="201">
        <v>63.76</v>
      </c>
      <c r="N89" s="201">
        <v>52.83</v>
      </c>
      <c r="O89" s="201">
        <v>73.84</v>
      </c>
      <c r="P89" s="201">
        <v>29.76</v>
      </c>
      <c r="Q89" s="201">
        <v>4.6399999999999997</v>
      </c>
      <c r="R89" s="201">
        <v>18.579999999999998</v>
      </c>
      <c r="S89" s="201">
        <v>11.74</v>
      </c>
      <c r="T89" s="201">
        <v>1.42</v>
      </c>
      <c r="U89" s="201">
        <v>49.26</v>
      </c>
      <c r="V89" s="201">
        <v>5.76</v>
      </c>
      <c r="W89" s="201">
        <v>13.61</v>
      </c>
      <c r="X89" s="201">
        <v>41.83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75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118.14</v>
      </c>
      <c r="AQ89" s="201">
        <v>38.17</v>
      </c>
      <c r="AR89" s="201">
        <v>0</v>
      </c>
      <c r="AS89" s="201">
        <v>6.74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3.21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192.66</v>
      </c>
      <c r="L90" s="201">
        <v>6.02</v>
      </c>
      <c r="M90" s="201">
        <v>63.76</v>
      </c>
      <c r="N90" s="201">
        <v>52.83</v>
      </c>
      <c r="O90" s="201">
        <v>73.84</v>
      </c>
      <c r="P90" s="201">
        <v>29.76</v>
      </c>
      <c r="Q90" s="201">
        <v>4.6399999999999997</v>
      </c>
      <c r="R90" s="201">
        <v>18.579999999999998</v>
      </c>
      <c r="S90" s="201">
        <v>11.74</v>
      </c>
      <c r="T90" s="201">
        <v>1.42</v>
      </c>
      <c r="U90" s="201">
        <v>49.26</v>
      </c>
      <c r="V90" s="201">
        <v>5.76</v>
      </c>
      <c r="W90" s="201">
        <v>13.61</v>
      </c>
      <c r="X90" s="201">
        <v>41.83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75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118.14</v>
      </c>
      <c r="AQ90" s="201">
        <v>38.17</v>
      </c>
      <c r="AR90" s="201">
        <v>0</v>
      </c>
      <c r="AS90" s="201">
        <v>6.74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3.3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192.66</v>
      </c>
      <c r="L91" s="201">
        <v>6.02</v>
      </c>
      <c r="M91" s="201">
        <v>63.76</v>
      </c>
      <c r="N91" s="201">
        <v>52.83</v>
      </c>
      <c r="O91" s="201">
        <v>73.84</v>
      </c>
      <c r="P91" s="201">
        <v>29.76</v>
      </c>
      <c r="Q91" s="201">
        <v>4.6399999999999997</v>
      </c>
      <c r="R91" s="201">
        <v>18.579999999999998</v>
      </c>
      <c r="S91" s="201">
        <v>11.74</v>
      </c>
      <c r="T91" s="201">
        <v>1.42</v>
      </c>
      <c r="U91" s="201">
        <v>49.26</v>
      </c>
      <c r="V91" s="201">
        <v>5.76</v>
      </c>
      <c r="W91" s="201">
        <v>13.61</v>
      </c>
      <c r="X91" s="201">
        <v>41.83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75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118.14</v>
      </c>
      <c r="AQ91" s="201">
        <v>38.17</v>
      </c>
      <c r="AR91" s="201">
        <v>0</v>
      </c>
      <c r="AS91" s="201">
        <v>6.74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3.3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192.66</v>
      </c>
      <c r="L92" s="201">
        <v>6.02</v>
      </c>
      <c r="M92" s="201">
        <v>63.76</v>
      </c>
      <c r="N92" s="201">
        <v>52.83</v>
      </c>
      <c r="O92" s="201">
        <v>73.84</v>
      </c>
      <c r="P92" s="201">
        <v>29.76</v>
      </c>
      <c r="Q92" s="201">
        <v>4.6399999999999997</v>
      </c>
      <c r="R92" s="201">
        <v>18.579999999999998</v>
      </c>
      <c r="S92" s="201">
        <v>11.74</v>
      </c>
      <c r="T92" s="201">
        <v>1.42</v>
      </c>
      <c r="U92" s="201">
        <v>49.26</v>
      </c>
      <c r="V92" s="201">
        <v>5.76</v>
      </c>
      <c r="W92" s="201">
        <v>13.61</v>
      </c>
      <c r="X92" s="201">
        <v>41.83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75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118.14</v>
      </c>
      <c r="AQ92" s="201">
        <v>38.17</v>
      </c>
      <c r="AR92" s="201">
        <v>0</v>
      </c>
      <c r="AS92" s="201">
        <v>6.74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3.3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240.82</v>
      </c>
      <c r="L93" s="201">
        <v>6.02</v>
      </c>
      <c r="M93" s="201">
        <v>63.76</v>
      </c>
      <c r="N93" s="201">
        <v>52.83</v>
      </c>
      <c r="O93" s="201">
        <v>73.84</v>
      </c>
      <c r="P93" s="201">
        <v>29.76</v>
      </c>
      <c r="Q93" s="201">
        <v>4.6399999999999997</v>
      </c>
      <c r="R93" s="201">
        <v>18.579999999999998</v>
      </c>
      <c r="S93" s="201">
        <v>11.74</v>
      </c>
      <c r="T93" s="201">
        <v>1.42</v>
      </c>
      <c r="U93" s="201">
        <v>49.26</v>
      </c>
      <c r="V93" s="201">
        <v>5.76</v>
      </c>
      <c r="W93" s="201">
        <v>13.61</v>
      </c>
      <c r="X93" s="201">
        <v>41.83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75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118.14</v>
      </c>
      <c r="AQ93" s="201">
        <v>38.17</v>
      </c>
      <c r="AR93" s="201">
        <v>0</v>
      </c>
      <c r="AS93" s="201">
        <v>6.74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3.3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288.99</v>
      </c>
      <c r="L94" s="201">
        <v>6.02</v>
      </c>
      <c r="M94" s="201">
        <v>63.76</v>
      </c>
      <c r="N94" s="201">
        <v>52.83</v>
      </c>
      <c r="O94" s="201">
        <v>73.84</v>
      </c>
      <c r="P94" s="201">
        <v>29.76</v>
      </c>
      <c r="Q94" s="201">
        <v>4.6399999999999997</v>
      </c>
      <c r="R94" s="201">
        <v>18.579999999999998</v>
      </c>
      <c r="S94" s="201">
        <v>11.74</v>
      </c>
      <c r="T94" s="201">
        <v>1.42</v>
      </c>
      <c r="U94" s="201">
        <v>49.26</v>
      </c>
      <c r="V94" s="201">
        <v>5.76</v>
      </c>
      <c r="W94" s="201">
        <v>13.61</v>
      </c>
      <c r="X94" s="201">
        <v>41.83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75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118.14</v>
      </c>
      <c r="AQ94" s="201">
        <v>38.17</v>
      </c>
      <c r="AR94" s="201">
        <v>0</v>
      </c>
      <c r="AS94" s="201">
        <v>6.74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3.21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288.99</v>
      </c>
      <c r="L95" s="201">
        <v>6.02</v>
      </c>
      <c r="M95" s="201">
        <v>63.76</v>
      </c>
      <c r="N95" s="201">
        <v>52.83</v>
      </c>
      <c r="O95" s="201">
        <v>73.84</v>
      </c>
      <c r="P95" s="201">
        <v>29.76</v>
      </c>
      <c r="Q95" s="201">
        <v>4.6399999999999997</v>
      </c>
      <c r="R95" s="201">
        <v>18.579999999999998</v>
      </c>
      <c r="S95" s="201">
        <v>11.74</v>
      </c>
      <c r="T95" s="201">
        <v>1.42</v>
      </c>
      <c r="U95" s="201">
        <v>49.26</v>
      </c>
      <c r="V95" s="201">
        <v>5.76</v>
      </c>
      <c r="W95" s="201">
        <v>13.61</v>
      </c>
      <c r="X95" s="201">
        <v>41.83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41</v>
      </c>
      <c r="AF95" s="201">
        <v>0</v>
      </c>
      <c r="AG95" s="201">
        <v>0</v>
      </c>
      <c r="AH95" s="201">
        <v>0</v>
      </c>
      <c r="AI95" s="201">
        <v>75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118.14</v>
      </c>
      <c r="AQ95" s="201">
        <v>38.17</v>
      </c>
      <c r="AR95" s="201">
        <v>0</v>
      </c>
      <c r="AS95" s="201">
        <v>6.74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3.21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288.99</v>
      </c>
      <c r="L96" s="201">
        <v>6.02</v>
      </c>
      <c r="M96" s="201">
        <v>63.76</v>
      </c>
      <c r="N96" s="201">
        <v>52.83</v>
      </c>
      <c r="O96" s="201">
        <v>73.84</v>
      </c>
      <c r="P96" s="201">
        <v>29.76</v>
      </c>
      <c r="Q96" s="201">
        <v>4.6399999999999997</v>
      </c>
      <c r="R96" s="201">
        <v>18.579999999999998</v>
      </c>
      <c r="S96" s="201">
        <v>11.74</v>
      </c>
      <c r="T96" s="201">
        <v>1.42</v>
      </c>
      <c r="U96" s="201">
        <v>49.26</v>
      </c>
      <c r="V96" s="201">
        <v>5.76</v>
      </c>
      <c r="W96" s="201">
        <v>13.61</v>
      </c>
      <c r="X96" s="201">
        <v>41.83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41</v>
      </c>
      <c r="AF96" s="201">
        <v>0</v>
      </c>
      <c r="AG96" s="201">
        <v>0</v>
      </c>
      <c r="AH96" s="201">
        <v>0</v>
      </c>
      <c r="AI96" s="201">
        <v>75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118.14</v>
      </c>
      <c r="AQ96" s="201">
        <v>38.17</v>
      </c>
      <c r="AR96" s="201">
        <v>0</v>
      </c>
      <c r="AS96" s="201">
        <v>6.74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3.21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288.99</v>
      </c>
      <c r="L97" s="201">
        <v>6.02</v>
      </c>
      <c r="M97" s="201">
        <v>63.76</v>
      </c>
      <c r="N97" s="201">
        <v>52.83</v>
      </c>
      <c r="O97" s="201">
        <v>73.84</v>
      </c>
      <c r="P97" s="201">
        <v>29.76</v>
      </c>
      <c r="Q97" s="201">
        <v>4.6399999999999997</v>
      </c>
      <c r="R97" s="201">
        <v>18.579999999999998</v>
      </c>
      <c r="S97" s="201">
        <v>11.74</v>
      </c>
      <c r="T97" s="201">
        <v>1.42</v>
      </c>
      <c r="U97" s="201">
        <v>49.26</v>
      </c>
      <c r="V97" s="201">
        <v>5.76</v>
      </c>
      <c r="W97" s="201">
        <v>13.61</v>
      </c>
      <c r="X97" s="201">
        <v>41.83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41</v>
      </c>
      <c r="AF97" s="201">
        <v>0</v>
      </c>
      <c r="AG97" s="201">
        <v>0</v>
      </c>
      <c r="AH97" s="201">
        <v>0</v>
      </c>
      <c r="AI97" s="201">
        <v>75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118.14</v>
      </c>
      <c r="AQ97" s="201">
        <v>38.17</v>
      </c>
      <c r="AR97" s="201">
        <v>0</v>
      </c>
      <c r="AS97" s="201">
        <v>6.74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3.21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288.99</v>
      </c>
      <c r="L98" s="201">
        <v>6.02</v>
      </c>
      <c r="M98" s="201">
        <v>63.76</v>
      </c>
      <c r="N98" s="201">
        <v>52.83</v>
      </c>
      <c r="O98" s="201">
        <v>73.84</v>
      </c>
      <c r="P98" s="201">
        <v>29.76</v>
      </c>
      <c r="Q98" s="201">
        <v>4.6399999999999997</v>
      </c>
      <c r="R98" s="201">
        <v>18.579999999999998</v>
      </c>
      <c r="S98" s="201">
        <v>11.74</v>
      </c>
      <c r="T98" s="201">
        <v>1.42</v>
      </c>
      <c r="U98" s="201">
        <v>49.26</v>
      </c>
      <c r="V98" s="201">
        <v>5.76</v>
      </c>
      <c r="W98" s="201">
        <v>13.61</v>
      </c>
      <c r="X98" s="201">
        <v>41.83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41</v>
      </c>
      <c r="AF98" s="201">
        <v>0</v>
      </c>
      <c r="AG98" s="201">
        <v>0</v>
      </c>
      <c r="AH98" s="201">
        <v>0</v>
      </c>
      <c r="AI98" s="201">
        <v>75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118.14</v>
      </c>
      <c r="AQ98" s="201">
        <v>38.17</v>
      </c>
      <c r="AR98" s="201">
        <v>0</v>
      </c>
      <c r="AS98" s="201">
        <v>6.74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3.21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3.6410400000000003</v>
      </c>
      <c r="L99">
        <f t="shared" si="0"/>
        <v>0.19200749999999991</v>
      </c>
      <c r="M99">
        <f t="shared" si="0"/>
        <v>1.2506575000000015</v>
      </c>
      <c r="N99">
        <f t="shared" si="0"/>
        <v>1.0367550000000005</v>
      </c>
      <c r="O99">
        <f t="shared" si="0"/>
        <v>1.4807225000000015</v>
      </c>
      <c r="P99">
        <f t="shared" si="0"/>
        <v>0.6238800000000001</v>
      </c>
      <c r="Q99">
        <f t="shared" si="0"/>
        <v>7.8677499999999984E-2</v>
      </c>
      <c r="R99">
        <f t="shared" si="0"/>
        <v>0.31284499999999987</v>
      </c>
      <c r="S99">
        <f t="shared" si="0"/>
        <v>0.19472250000000027</v>
      </c>
      <c r="T99">
        <f t="shared" si="0"/>
        <v>2.3762500000000041E-2</v>
      </c>
      <c r="U99">
        <f t="shared" si="0"/>
        <v>1.1913125000000009</v>
      </c>
      <c r="V99">
        <f t="shared" si="0"/>
        <v>0.11644749999999994</v>
      </c>
      <c r="W99">
        <f t="shared" si="0"/>
        <v>0.26198750000000021</v>
      </c>
      <c r="X99">
        <f t="shared" si="0"/>
        <v>0.99542499999999956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1.0149099999999993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1.9536300000000029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1.9322475000000039</v>
      </c>
      <c r="AQ99">
        <f t="shared" ref="AQ99:AT99" si="1">SUM(AQ3:AQ98)/4000</f>
        <v>0.6375274999999998</v>
      </c>
      <c r="AR99">
        <f t="shared" si="1"/>
        <v>0.51255750000000011</v>
      </c>
      <c r="AS99">
        <f t="shared" si="1"/>
        <v>0.12797000000000003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7.7310000000000031E-2</v>
      </c>
      <c r="BB99">
        <f t="shared" si="2"/>
        <v>4.6997499999999956E-2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87.66</v>
      </c>
      <c r="L3" s="201">
        <v>33.72</v>
      </c>
      <c r="M3" s="201">
        <v>0</v>
      </c>
      <c r="N3" s="201">
        <v>29.05</v>
      </c>
      <c r="O3" s="201">
        <v>48.79</v>
      </c>
      <c r="P3" s="201">
        <v>66.25</v>
      </c>
      <c r="Q3" s="201">
        <v>1.93</v>
      </c>
      <c r="R3" s="201">
        <v>5.78</v>
      </c>
      <c r="S3" s="201">
        <v>3.85</v>
      </c>
      <c r="T3" s="201">
        <v>0</v>
      </c>
      <c r="U3" s="201">
        <v>234.74</v>
      </c>
      <c r="V3" s="201">
        <v>3.5</v>
      </c>
      <c r="W3" s="201">
        <v>7.87</v>
      </c>
      <c r="X3" s="201">
        <v>36.29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24.49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68.319999999999993</v>
      </c>
      <c r="AQ3" s="201">
        <v>11.56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87.66</v>
      </c>
      <c r="L4" s="201">
        <v>33.72</v>
      </c>
      <c r="M4" s="201">
        <v>0</v>
      </c>
      <c r="N4" s="201">
        <v>29.05</v>
      </c>
      <c r="O4" s="201">
        <v>48.79</v>
      </c>
      <c r="P4" s="201">
        <v>66.25</v>
      </c>
      <c r="Q4" s="201">
        <v>1.93</v>
      </c>
      <c r="R4" s="201">
        <v>5.78</v>
      </c>
      <c r="S4" s="201">
        <v>3.85</v>
      </c>
      <c r="T4" s="201">
        <v>0</v>
      </c>
      <c r="U4" s="201">
        <v>234.74</v>
      </c>
      <c r="V4" s="201">
        <v>3.5</v>
      </c>
      <c r="W4" s="201">
        <v>7.87</v>
      </c>
      <c r="X4" s="201">
        <v>36.29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24.49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68.319999999999993</v>
      </c>
      <c r="AQ4" s="201">
        <v>11.56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87.66</v>
      </c>
      <c r="L5" s="201">
        <v>33.72</v>
      </c>
      <c r="M5" s="201">
        <v>0</v>
      </c>
      <c r="N5" s="201">
        <v>29.05</v>
      </c>
      <c r="O5" s="201">
        <v>48.79</v>
      </c>
      <c r="P5" s="201">
        <v>66.25</v>
      </c>
      <c r="Q5" s="201">
        <v>1.93</v>
      </c>
      <c r="R5" s="201">
        <v>5.78</v>
      </c>
      <c r="S5" s="201">
        <v>3.85</v>
      </c>
      <c r="T5" s="201">
        <v>0</v>
      </c>
      <c r="U5" s="201">
        <v>234.74</v>
      </c>
      <c r="V5" s="201">
        <v>3.5</v>
      </c>
      <c r="W5" s="201">
        <v>7.87</v>
      </c>
      <c r="X5" s="201">
        <v>36.29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24.49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68.319999999999993</v>
      </c>
      <c r="AQ5" s="201">
        <v>11.56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87.66</v>
      </c>
      <c r="L6" s="201">
        <v>33.72</v>
      </c>
      <c r="M6" s="201">
        <v>0</v>
      </c>
      <c r="N6" s="201">
        <v>29.05</v>
      </c>
      <c r="O6" s="201">
        <v>48.79</v>
      </c>
      <c r="P6" s="201">
        <v>66.25</v>
      </c>
      <c r="Q6" s="201">
        <v>1.93</v>
      </c>
      <c r="R6" s="201">
        <v>5.78</v>
      </c>
      <c r="S6" s="201">
        <v>3.85</v>
      </c>
      <c r="T6" s="201">
        <v>0</v>
      </c>
      <c r="U6" s="201">
        <v>234.74</v>
      </c>
      <c r="V6" s="201">
        <v>3.5</v>
      </c>
      <c r="W6" s="201">
        <v>7.87</v>
      </c>
      <c r="X6" s="201">
        <v>36.29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24.49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68.319999999999993</v>
      </c>
      <c r="AQ6" s="201">
        <v>11.56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87.96</v>
      </c>
      <c r="L7" s="201">
        <v>49.67</v>
      </c>
      <c r="M7" s="201">
        <v>0</v>
      </c>
      <c r="N7" s="201">
        <v>29.05</v>
      </c>
      <c r="O7" s="201">
        <v>48.79</v>
      </c>
      <c r="P7" s="201">
        <v>66.25</v>
      </c>
      <c r="Q7" s="201">
        <v>1.93</v>
      </c>
      <c r="R7" s="201">
        <v>5.78</v>
      </c>
      <c r="S7" s="201">
        <v>3.85</v>
      </c>
      <c r="T7" s="201">
        <v>0</v>
      </c>
      <c r="U7" s="201">
        <v>234.74</v>
      </c>
      <c r="V7" s="201">
        <v>3.5</v>
      </c>
      <c r="W7" s="201">
        <v>7.87</v>
      </c>
      <c r="X7" s="201">
        <v>36.29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24.49</v>
      </c>
      <c r="AF7" s="201">
        <v>0</v>
      </c>
      <c r="AG7" s="201">
        <v>0</v>
      </c>
      <c r="AH7" s="201">
        <v>0</v>
      </c>
      <c r="AI7" s="201">
        <v>46.55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70.86</v>
      </c>
      <c r="AQ7" s="201">
        <v>11.58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87.96</v>
      </c>
      <c r="L8" s="201">
        <v>35</v>
      </c>
      <c r="M8" s="201">
        <v>0</v>
      </c>
      <c r="N8" s="201">
        <v>29.05</v>
      </c>
      <c r="O8" s="201">
        <v>48.79</v>
      </c>
      <c r="P8" s="201">
        <v>66.25</v>
      </c>
      <c r="Q8" s="201">
        <v>1.93</v>
      </c>
      <c r="R8" s="201">
        <v>5.78</v>
      </c>
      <c r="S8" s="201">
        <v>3.85</v>
      </c>
      <c r="T8" s="201">
        <v>0</v>
      </c>
      <c r="U8" s="201">
        <v>234.74</v>
      </c>
      <c r="V8" s="201">
        <v>3.5</v>
      </c>
      <c r="W8" s="201">
        <v>7.87</v>
      </c>
      <c r="X8" s="201">
        <v>36.29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24.49</v>
      </c>
      <c r="AF8" s="201">
        <v>0</v>
      </c>
      <c r="AG8" s="201">
        <v>0</v>
      </c>
      <c r="AH8" s="201">
        <v>0</v>
      </c>
      <c r="AI8" s="201">
        <v>46.55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68.319999999999993</v>
      </c>
      <c r="AQ8" s="201">
        <v>11.58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87.96</v>
      </c>
      <c r="L9" s="201">
        <v>33.72</v>
      </c>
      <c r="M9" s="201">
        <v>0</v>
      </c>
      <c r="N9" s="201">
        <v>29.05</v>
      </c>
      <c r="O9" s="201">
        <v>48.79</v>
      </c>
      <c r="P9" s="201">
        <v>66.25</v>
      </c>
      <c r="Q9" s="201">
        <v>1.93</v>
      </c>
      <c r="R9" s="201">
        <v>5.78</v>
      </c>
      <c r="S9" s="201">
        <v>3.85</v>
      </c>
      <c r="T9" s="201">
        <v>0</v>
      </c>
      <c r="U9" s="201">
        <v>234.74</v>
      </c>
      <c r="V9" s="201">
        <v>3.5</v>
      </c>
      <c r="W9" s="201">
        <v>7.87</v>
      </c>
      <c r="X9" s="201">
        <v>36.29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24.17</v>
      </c>
      <c r="AF9" s="201">
        <v>0</v>
      </c>
      <c r="AG9" s="201">
        <v>0</v>
      </c>
      <c r="AH9" s="201">
        <v>0</v>
      </c>
      <c r="AI9" s="201">
        <v>46.55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68.319999999999993</v>
      </c>
      <c r="AQ9" s="201">
        <v>14.61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87.96</v>
      </c>
      <c r="L10" s="201">
        <v>33.72</v>
      </c>
      <c r="M10" s="201">
        <v>0</v>
      </c>
      <c r="N10" s="201">
        <v>29.05</v>
      </c>
      <c r="O10" s="201">
        <v>48.79</v>
      </c>
      <c r="P10" s="201">
        <v>66.25</v>
      </c>
      <c r="Q10" s="201">
        <v>1.93</v>
      </c>
      <c r="R10" s="201">
        <v>5.78</v>
      </c>
      <c r="S10" s="201">
        <v>3.85</v>
      </c>
      <c r="T10" s="201">
        <v>0</v>
      </c>
      <c r="U10" s="201">
        <v>234.74</v>
      </c>
      <c r="V10" s="201">
        <v>3.5</v>
      </c>
      <c r="W10" s="201">
        <v>7.87</v>
      </c>
      <c r="X10" s="201">
        <v>36.29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24.17</v>
      </c>
      <c r="AF10" s="201">
        <v>0</v>
      </c>
      <c r="AG10" s="201">
        <v>0</v>
      </c>
      <c r="AH10" s="201">
        <v>0</v>
      </c>
      <c r="AI10" s="201">
        <v>46.55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68.319999999999993</v>
      </c>
      <c r="AQ10" s="201">
        <v>14.61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89.04</v>
      </c>
      <c r="L11" s="201">
        <v>35</v>
      </c>
      <c r="M11" s="201">
        <v>0</v>
      </c>
      <c r="N11" s="201">
        <v>29.05</v>
      </c>
      <c r="O11" s="201">
        <v>48.79</v>
      </c>
      <c r="P11" s="201">
        <v>66.25</v>
      </c>
      <c r="Q11" s="201">
        <v>1.93</v>
      </c>
      <c r="R11" s="201">
        <v>5.78</v>
      </c>
      <c r="S11" s="201">
        <v>3.85</v>
      </c>
      <c r="T11" s="201">
        <v>0</v>
      </c>
      <c r="U11" s="201">
        <v>234.74</v>
      </c>
      <c r="V11" s="201">
        <v>3.5</v>
      </c>
      <c r="W11" s="201">
        <v>7.87</v>
      </c>
      <c r="X11" s="201">
        <v>36.29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24.17</v>
      </c>
      <c r="AF11" s="201">
        <v>0</v>
      </c>
      <c r="AG11" s="201">
        <v>0</v>
      </c>
      <c r="AH11" s="201">
        <v>0</v>
      </c>
      <c r="AI11" s="201">
        <v>47.39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68.319999999999993</v>
      </c>
      <c r="AQ11" s="201">
        <v>11.57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89.04</v>
      </c>
      <c r="L12" s="201">
        <v>35</v>
      </c>
      <c r="M12" s="201">
        <v>0</v>
      </c>
      <c r="N12" s="201">
        <v>29.05</v>
      </c>
      <c r="O12" s="201">
        <v>48.79</v>
      </c>
      <c r="P12" s="201">
        <v>66.25</v>
      </c>
      <c r="Q12" s="201">
        <v>1.93</v>
      </c>
      <c r="R12" s="201">
        <v>5.78</v>
      </c>
      <c r="S12" s="201">
        <v>3.85</v>
      </c>
      <c r="T12" s="201">
        <v>0</v>
      </c>
      <c r="U12" s="201">
        <v>234.74</v>
      </c>
      <c r="V12" s="201">
        <v>3.5</v>
      </c>
      <c r="W12" s="201">
        <v>7.87</v>
      </c>
      <c r="X12" s="201">
        <v>36.29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24.17</v>
      </c>
      <c r="AF12" s="201">
        <v>0</v>
      </c>
      <c r="AG12" s="201">
        <v>0</v>
      </c>
      <c r="AH12" s="201">
        <v>0</v>
      </c>
      <c r="AI12" s="201">
        <v>47.39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68.319999999999993</v>
      </c>
      <c r="AQ12" s="201">
        <v>14.61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89.04</v>
      </c>
      <c r="L13" s="201">
        <v>35</v>
      </c>
      <c r="M13" s="201">
        <v>0</v>
      </c>
      <c r="N13" s="201">
        <v>29.05</v>
      </c>
      <c r="O13" s="201">
        <v>48.79</v>
      </c>
      <c r="P13" s="201">
        <v>66.25</v>
      </c>
      <c r="Q13" s="201">
        <v>1.93</v>
      </c>
      <c r="R13" s="201">
        <v>5.78</v>
      </c>
      <c r="S13" s="201">
        <v>3.85</v>
      </c>
      <c r="T13" s="201">
        <v>0</v>
      </c>
      <c r="U13" s="201">
        <v>234.74</v>
      </c>
      <c r="V13" s="201">
        <v>3.5</v>
      </c>
      <c r="W13" s="201">
        <v>7.87</v>
      </c>
      <c r="X13" s="201">
        <v>36.29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24.17</v>
      </c>
      <c r="AF13" s="201">
        <v>0</v>
      </c>
      <c r="AG13" s="201">
        <v>0</v>
      </c>
      <c r="AH13" s="201">
        <v>0</v>
      </c>
      <c r="AI13" s="201">
        <v>48.43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68.319999999999993</v>
      </c>
      <c r="AQ13" s="201">
        <v>14.61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89.04</v>
      </c>
      <c r="L14" s="201">
        <v>35</v>
      </c>
      <c r="M14" s="201">
        <v>0</v>
      </c>
      <c r="N14" s="201">
        <v>29.05</v>
      </c>
      <c r="O14" s="201">
        <v>48.79</v>
      </c>
      <c r="P14" s="201">
        <v>66.25</v>
      </c>
      <c r="Q14" s="201">
        <v>1.93</v>
      </c>
      <c r="R14" s="201">
        <v>5.78</v>
      </c>
      <c r="S14" s="201">
        <v>3.85</v>
      </c>
      <c r="T14" s="201">
        <v>0</v>
      </c>
      <c r="U14" s="201">
        <v>234.74</v>
      </c>
      <c r="V14" s="201">
        <v>3.5</v>
      </c>
      <c r="W14" s="201">
        <v>7.87</v>
      </c>
      <c r="X14" s="201">
        <v>36.29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24.17</v>
      </c>
      <c r="AF14" s="201">
        <v>0</v>
      </c>
      <c r="AG14" s="201">
        <v>0</v>
      </c>
      <c r="AH14" s="201">
        <v>0</v>
      </c>
      <c r="AI14" s="201">
        <v>48.43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68.319999999999993</v>
      </c>
      <c r="AQ14" s="201">
        <v>14.61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89.04</v>
      </c>
      <c r="L15" s="201">
        <v>35</v>
      </c>
      <c r="M15" s="201">
        <v>0</v>
      </c>
      <c r="N15" s="201">
        <v>29.05</v>
      </c>
      <c r="O15" s="201">
        <v>48.79</v>
      </c>
      <c r="P15" s="201">
        <v>66.25</v>
      </c>
      <c r="Q15" s="201">
        <v>1.93</v>
      </c>
      <c r="R15" s="201">
        <v>5.78</v>
      </c>
      <c r="S15" s="201">
        <v>3.85</v>
      </c>
      <c r="T15" s="201">
        <v>0</v>
      </c>
      <c r="U15" s="201">
        <v>234.74</v>
      </c>
      <c r="V15" s="201">
        <v>3.5</v>
      </c>
      <c r="W15" s="201">
        <v>7.87</v>
      </c>
      <c r="X15" s="201">
        <v>36.29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24.17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68.319999999999993</v>
      </c>
      <c r="AQ15" s="201">
        <v>14.61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89.04</v>
      </c>
      <c r="L16" s="201">
        <v>35</v>
      </c>
      <c r="M16" s="201">
        <v>0</v>
      </c>
      <c r="N16" s="201">
        <v>29.05</v>
      </c>
      <c r="O16" s="201">
        <v>48.79</v>
      </c>
      <c r="P16" s="201">
        <v>66.25</v>
      </c>
      <c r="Q16" s="201">
        <v>1.93</v>
      </c>
      <c r="R16" s="201">
        <v>5.78</v>
      </c>
      <c r="S16" s="201">
        <v>3.85</v>
      </c>
      <c r="T16" s="201">
        <v>0</v>
      </c>
      <c r="U16" s="201">
        <v>234.74</v>
      </c>
      <c r="V16" s="201">
        <v>3.5</v>
      </c>
      <c r="W16" s="201">
        <v>7.87</v>
      </c>
      <c r="X16" s="201">
        <v>36.29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24.17</v>
      </c>
      <c r="AF16" s="201">
        <v>0</v>
      </c>
      <c r="AG16" s="201">
        <v>0</v>
      </c>
      <c r="AH16" s="201">
        <v>0</v>
      </c>
      <c r="AI16" s="201">
        <v>48.43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68.319999999999993</v>
      </c>
      <c r="AQ16" s="201">
        <v>14.61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89.04</v>
      </c>
      <c r="L17" s="201">
        <v>35</v>
      </c>
      <c r="M17" s="201">
        <v>0</v>
      </c>
      <c r="N17" s="201">
        <v>29.05</v>
      </c>
      <c r="O17" s="201">
        <v>48.79</v>
      </c>
      <c r="P17" s="201">
        <v>66.25</v>
      </c>
      <c r="Q17" s="201">
        <v>1.93</v>
      </c>
      <c r="R17" s="201">
        <v>5.78</v>
      </c>
      <c r="S17" s="201">
        <v>3.85</v>
      </c>
      <c r="T17" s="201">
        <v>0</v>
      </c>
      <c r="U17" s="201">
        <v>234.74</v>
      </c>
      <c r="V17" s="201">
        <v>3.5</v>
      </c>
      <c r="W17" s="201">
        <v>7.87</v>
      </c>
      <c r="X17" s="201">
        <v>36.29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24.17</v>
      </c>
      <c r="AF17" s="201">
        <v>0</v>
      </c>
      <c r="AG17" s="201">
        <v>0</v>
      </c>
      <c r="AH17" s="201">
        <v>0</v>
      </c>
      <c r="AI17" s="201">
        <v>48.43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33.72</v>
      </c>
      <c r="AQ17" s="201">
        <v>14.61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89.04</v>
      </c>
      <c r="L18" s="201">
        <v>35</v>
      </c>
      <c r="M18" s="201">
        <v>0</v>
      </c>
      <c r="N18" s="201">
        <v>29.05</v>
      </c>
      <c r="O18" s="201">
        <v>48.79</v>
      </c>
      <c r="P18" s="201">
        <v>66.25</v>
      </c>
      <c r="Q18" s="201">
        <v>1.93</v>
      </c>
      <c r="R18" s="201">
        <v>5.78</v>
      </c>
      <c r="S18" s="201">
        <v>3.85</v>
      </c>
      <c r="T18" s="201">
        <v>0</v>
      </c>
      <c r="U18" s="201">
        <v>234.74</v>
      </c>
      <c r="V18" s="201">
        <v>3.5</v>
      </c>
      <c r="W18" s="201">
        <v>7.87</v>
      </c>
      <c r="X18" s="201">
        <v>36.29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24.17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33.72</v>
      </c>
      <c r="AQ18" s="201">
        <v>14.61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89.04</v>
      </c>
      <c r="L19" s="201">
        <v>35</v>
      </c>
      <c r="M19" s="201">
        <v>0</v>
      </c>
      <c r="N19" s="201">
        <v>29.05</v>
      </c>
      <c r="O19" s="201">
        <v>48.79</v>
      </c>
      <c r="P19" s="201">
        <v>66.25</v>
      </c>
      <c r="Q19" s="201">
        <v>1.93</v>
      </c>
      <c r="R19" s="201">
        <v>5.96</v>
      </c>
      <c r="S19" s="201">
        <v>3.85</v>
      </c>
      <c r="T19" s="201">
        <v>0</v>
      </c>
      <c r="U19" s="201">
        <v>234.74</v>
      </c>
      <c r="V19" s="201">
        <v>3.5</v>
      </c>
      <c r="W19" s="201">
        <v>7.87</v>
      </c>
      <c r="X19" s="201">
        <v>36.29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24.17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33.72</v>
      </c>
      <c r="AQ19" s="201">
        <v>14.61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89.04</v>
      </c>
      <c r="L20" s="201">
        <v>35</v>
      </c>
      <c r="M20" s="201">
        <v>0</v>
      </c>
      <c r="N20" s="201">
        <v>29.05</v>
      </c>
      <c r="O20" s="201">
        <v>48.79</v>
      </c>
      <c r="P20" s="201">
        <v>66.25</v>
      </c>
      <c r="Q20" s="201">
        <v>1.93</v>
      </c>
      <c r="R20" s="201">
        <v>5.96</v>
      </c>
      <c r="S20" s="201">
        <v>3.85</v>
      </c>
      <c r="T20" s="201">
        <v>0</v>
      </c>
      <c r="U20" s="201">
        <v>234.74</v>
      </c>
      <c r="V20" s="201">
        <v>3.5</v>
      </c>
      <c r="W20" s="201">
        <v>7.87</v>
      </c>
      <c r="X20" s="201">
        <v>36.29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24.17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33.72</v>
      </c>
      <c r="AQ20" s="201">
        <v>14.61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89.04</v>
      </c>
      <c r="L21" s="201">
        <v>35</v>
      </c>
      <c r="M21" s="201">
        <v>0</v>
      </c>
      <c r="N21" s="201">
        <v>29.05</v>
      </c>
      <c r="O21" s="201">
        <v>48.79</v>
      </c>
      <c r="P21" s="201">
        <v>66.25</v>
      </c>
      <c r="Q21" s="201">
        <v>1.93</v>
      </c>
      <c r="R21" s="201">
        <v>5.96</v>
      </c>
      <c r="S21" s="201">
        <v>3.85</v>
      </c>
      <c r="T21" s="201">
        <v>0</v>
      </c>
      <c r="U21" s="201">
        <v>234.74</v>
      </c>
      <c r="V21" s="201">
        <v>3.5</v>
      </c>
      <c r="W21" s="201">
        <v>7.87</v>
      </c>
      <c r="X21" s="201">
        <v>36.29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24.17</v>
      </c>
      <c r="AF21" s="201">
        <v>0</v>
      </c>
      <c r="AG21" s="201">
        <v>0</v>
      </c>
      <c r="AH21" s="201">
        <v>0</v>
      </c>
      <c r="AI21" s="201">
        <v>48.43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35</v>
      </c>
      <c r="AQ21" s="201">
        <v>14.61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89.04</v>
      </c>
      <c r="L22" s="201">
        <v>35</v>
      </c>
      <c r="M22" s="201">
        <v>0</v>
      </c>
      <c r="N22" s="201">
        <v>29.05</v>
      </c>
      <c r="O22" s="201">
        <v>48.79</v>
      </c>
      <c r="P22" s="201">
        <v>66.25</v>
      </c>
      <c r="Q22" s="201">
        <v>1.93</v>
      </c>
      <c r="R22" s="201">
        <v>5.96</v>
      </c>
      <c r="S22" s="201">
        <v>3.85</v>
      </c>
      <c r="T22" s="201">
        <v>0</v>
      </c>
      <c r="U22" s="201">
        <v>234.74</v>
      </c>
      <c r="V22" s="201">
        <v>3.5</v>
      </c>
      <c r="W22" s="201">
        <v>7.87</v>
      </c>
      <c r="X22" s="201">
        <v>36.29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24.17</v>
      </c>
      <c r="AF22" s="201">
        <v>0</v>
      </c>
      <c r="AG22" s="201">
        <v>0</v>
      </c>
      <c r="AH22" s="201">
        <v>0</v>
      </c>
      <c r="AI22" s="201">
        <v>48.43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33.72</v>
      </c>
      <c r="AQ22" s="201">
        <v>14.61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89.04</v>
      </c>
      <c r="L23" s="201">
        <v>35</v>
      </c>
      <c r="M23" s="201">
        <v>0</v>
      </c>
      <c r="N23" s="201">
        <v>29.05</v>
      </c>
      <c r="O23" s="201">
        <v>48.79</v>
      </c>
      <c r="P23" s="201">
        <v>66.25</v>
      </c>
      <c r="Q23" s="201">
        <v>1.93</v>
      </c>
      <c r="R23" s="201">
        <v>5.96</v>
      </c>
      <c r="S23" s="201">
        <v>3.85</v>
      </c>
      <c r="T23" s="201">
        <v>0</v>
      </c>
      <c r="U23" s="201">
        <v>234.74</v>
      </c>
      <c r="V23" s="201">
        <v>3.5</v>
      </c>
      <c r="W23" s="201">
        <v>7.87</v>
      </c>
      <c r="X23" s="201">
        <v>36.29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24.17</v>
      </c>
      <c r="AF23" s="201">
        <v>0</v>
      </c>
      <c r="AG23" s="201">
        <v>0</v>
      </c>
      <c r="AH23" s="201">
        <v>0</v>
      </c>
      <c r="AI23" s="201">
        <v>48.43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33.72</v>
      </c>
      <c r="AQ23" s="201">
        <v>14.61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89.04</v>
      </c>
      <c r="L24" s="201">
        <v>35</v>
      </c>
      <c r="M24" s="201">
        <v>0</v>
      </c>
      <c r="N24" s="201">
        <v>29.05</v>
      </c>
      <c r="O24" s="201">
        <v>48.79</v>
      </c>
      <c r="P24" s="201">
        <v>66.25</v>
      </c>
      <c r="Q24" s="201">
        <v>1.93</v>
      </c>
      <c r="R24" s="201">
        <v>5.96</v>
      </c>
      <c r="S24" s="201">
        <v>3.85</v>
      </c>
      <c r="T24" s="201">
        <v>0</v>
      </c>
      <c r="U24" s="201">
        <v>234.74</v>
      </c>
      <c r="V24" s="201">
        <v>3.5</v>
      </c>
      <c r="W24" s="201">
        <v>7.87</v>
      </c>
      <c r="X24" s="201">
        <v>36.29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24.17</v>
      </c>
      <c r="AF24" s="201">
        <v>0</v>
      </c>
      <c r="AG24" s="201">
        <v>0</v>
      </c>
      <c r="AH24" s="201">
        <v>0</v>
      </c>
      <c r="AI24" s="201">
        <v>48.43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33.72</v>
      </c>
      <c r="AQ24" s="201">
        <v>14.61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89.04</v>
      </c>
      <c r="L25" s="201">
        <v>35</v>
      </c>
      <c r="M25" s="201">
        <v>0</v>
      </c>
      <c r="N25" s="201">
        <v>29.05</v>
      </c>
      <c r="O25" s="201">
        <v>48.79</v>
      </c>
      <c r="P25" s="201">
        <v>66.25</v>
      </c>
      <c r="Q25" s="201">
        <v>1.93</v>
      </c>
      <c r="R25" s="201">
        <v>5.96</v>
      </c>
      <c r="S25" s="201">
        <v>3.85</v>
      </c>
      <c r="T25" s="201">
        <v>0</v>
      </c>
      <c r="U25" s="201">
        <v>234.74</v>
      </c>
      <c r="V25" s="201">
        <v>3.5</v>
      </c>
      <c r="W25" s="201">
        <v>7.87</v>
      </c>
      <c r="X25" s="201">
        <v>36.29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24.17</v>
      </c>
      <c r="AF25" s="201">
        <v>0</v>
      </c>
      <c r="AG25" s="201">
        <v>0</v>
      </c>
      <c r="AH25" s="201">
        <v>0</v>
      </c>
      <c r="AI25" s="201">
        <v>48.43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33.72</v>
      </c>
      <c r="AQ25" s="201">
        <v>14.61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89.04</v>
      </c>
      <c r="L26" s="201">
        <v>35</v>
      </c>
      <c r="M26" s="201">
        <v>0</v>
      </c>
      <c r="N26" s="201">
        <v>29.05</v>
      </c>
      <c r="O26" s="201">
        <v>48.79</v>
      </c>
      <c r="P26" s="201">
        <v>66.25</v>
      </c>
      <c r="Q26" s="201">
        <v>1.93</v>
      </c>
      <c r="R26" s="201">
        <v>5.96</v>
      </c>
      <c r="S26" s="201">
        <v>3.85</v>
      </c>
      <c r="T26" s="201">
        <v>0</v>
      </c>
      <c r="U26" s="201">
        <v>234.74</v>
      </c>
      <c r="V26" s="201">
        <v>3.5</v>
      </c>
      <c r="W26" s="201">
        <v>7.87</v>
      </c>
      <c r="X26" s="201">
        <v>36.29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24.17</v>
      </c>
      <c r="AF26" s="201">
        <v>0</v>
      </c>
      <c r="AG26" s="201">
        <v>0</v>
      </c>
      <c r="AH26" s="201">
        <v>0</v>
      </c>
      <c r="AI26" s="201">
        <v>48.43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33.72</v>
      </c>
      <c r="AQ26" s="201">
        <v>14.61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89.04</v>
      </c>
      <c r="L27" s="201">
        <v>35</v>
      </c>
      <c r="M27" s="201">
        <v>0</v>
      </c>
      <c r="N27" s="201">
        <v>29.05</v>
      </c>
      <c r="O27" s="201">
        <v>48.79</v>
      </c>
      <c r="P27" s="201">
        <v>66.25</v>
      </c>
      <c r="Q27" s="201">
        <v>1.93</v>
      </c>
      <c r="R27" s="201">
        <v>5.96</v>
      </c>
      <c r="S27" s="201">
        <v>3.85</v>
      </c>
      <c r="T27" s="201">
        <v>0</v>
      </c>
      <c r="U27" s="201">
        <v>234.74</v>
      </c>
      <c r="V27" s="201">
        <v>3.5</v>
      </c>
      <c r="W27" s="201">
        <v>7.87</v>
      </c>
      <c r="X27" s="201">
        <v>36.29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24.17</v>
      </c>
      <c r="AF27" s="201">
        <v>0</v>
      </c>
      <c r="AG27" s="201">
        <v>0</v>
      </c>
      <c r="AH27" s="201">
        <v>0</v>
      </c>
      <c r="AI27" s="201">
        <v>48.43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33.72</v>
      </c>
      <c r="AQ27" s="201">
        <v>14.61</v>
      </c>
      <c r="AR27" s="201">
        <v>4.5999999999999996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89.04</v>
      </c>
      <c r="L28" s="201">
        <v>35</v>
      </c>
      <c r="M28" s="201">
        <v>0</v>
      </c>
      <c r="N28" s="201">
        <v>29.05</v>
      </c>
      <c r="O28" s="201">
        <v>48.79</v>
      </c>
      <c r="P28" s="201">
        <v>66.25</v>
      </c>
      <c r="Q28" s="201">
        <v>1.93</v>
      </c>
      <c r="R28" s="201">
        <v>5.96</v>
      </c>
      <c r="S28" s="201">
        <v>3.85</v>
      </c>
      <c r="T28" s="201">
        <v>0</v>
      </c>
      <c r="U28" s="201">
        <v>234.74</v>
      </c>
      <c r="V28" s="201">
        <v>3.5</v>
      </c>
      <c r="W28" s="201">
        <v>7.87</v>
      </c>
      <c r="X28" s="201">
        <v>36.29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24.17</v>
      </c>
      <c r="AF28" s="201">
        <v>0</v>
      </c>
      <c r="AG28" s="201">
        <v>0</v>
      </c>
      <c r="AH28" s="201">
        <v>0</v>
      </c>
      <c r="AI28" s="201">
        <v>48.43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33.72</v>
      </c>
      <c r="AQ28" s="201">
        <v>14.61</v>
      </c>
      <c r="AR28" s="201">
        <v>7.55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89.04</v>
      </c>
      <c r="L29" s="201">
        <v>35</v>
      </c>
      <c r="M29" s="201">
        <v>0</v>
      </c>
      <c r="N29" s="201">
        <v>29.05</v>
      </c>
      <c r="O29" s="201">
        <v>48.79</v>
      </c>
      <c r="P29" s="201">
        <v>66.25</v>
      </c>
      <c r="Q29" s="201">
        <v>1.93</v>
      </c>
      <c r="R29" s="201">
        <v>5.96</v>
      </c>
      <c r="S29" s="201">
        <v>3.85</v>
      </c>
      <c r="T29" s="201">
        <v>0</v>
      </c>
      <c r="U29" s="201">
        <v>233.08</v>
      </c>
      <c r="V29" s="201">
        <v>3.5</v>
      </c>
      <c r="W29" s="201">
        <v>7.87</v>
      </c>
      <c r="X29" s="201">
        <v>36.29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24.17</v>
      </c>
      <c r="AF29" s="201">
        <v>0</v>
      </c>
      <c r="AG29" s="201">
        <v>0</v>
      </c>
      <c r="AH29" s="201">
        <v>0</v>
      </c>
      <c r="AI29" s="201">
        <v>48.43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33.72</v>
      </c>
      <c r="AQ29" s="201">
        <v>14.61</v>
      </c>
      <c r="AR29" s="201">
        <v>11.43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89.04</v>
      </c>
      <c r="L30" s="201">
        <v>35</v>
      </c>
      <c r="M30" s="201">
        <v>0</v>
      </c>
      <c r="N30" s="201">
        <v>29.05</v>
      </c>
      <c r="O30" s="201">
        <v>48.79</v>
      </c>
      <c r="P30" s="201">
        <v>66.25</v>
      </c>
      <c r="Q30" s="201">
        <v>1.93</v>
      </c>
      <c r="R30" s="201">
        <v>5.96</v>
      </c>
      <c r="S30" s="201">
        <v>3.85</v>
      </c>
      <c r="T30" s="201">
        <v>0</v>
      </c>
      <c r="U30" s="201">
        <v>233.08</v>
      </c>
      <c r="V30" s="201">
        <v>2.89</v>
      </c>
      <c r="W30" s="201">
        <v>7.87</v>
      </c>
      <c r="X30" s="201">
        <v>36.29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24.17</v>
      </c>
      <c r="AF30" s="201">
        <v>0</v>
      </c>
      <c r="AG30" s="201">
        <v>0</v>
      </c>
      <c r="AH30" s="201">
        <v>0</v>
      </c>
      <c r="AI30" s="201">
        <v>48.43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33.72</v>
      </c>
      <c r="AQ30" s="201">
        <v>14.61</v>
      </c>
      <c r="AR30" s="201">
        <v>17.03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89.04</v>
      </c>
      <c r="L31" s="201">
        <v>35</v>
      </c>
      <c r="M31" s="201">
        <v>0</v>
      </c>
      <c r="N31" s="201">
        <v>29.05</v>
      </c>
      <c r="O31" s="201">
        <v>48.79</v>
      </c>
      <c r="P31" s="201">
        <v>66.239999999999995</v>
      </c>
      <c r="Q31" s="201">
        <v>1.93</v>
      </c>
      <c r="R31" s="201">
        <v>5.96</v>
      </c>
      <c r="S31" s="201">
        <v>3.85</v>
      </c>
      <c r="T31" s="201">
        <v>0</v>
      </c>
      <c r="U31" s="201">
        <v>233.08</v>
      </c>
      <c r="V31" s="201">
        <v>2.89</v>
      </c>
      <c r="W31" s="201">
        <v>7.87</v>
      </c>
      <c r="X31" s="201">
        <v>36.29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24.17</v>
      </c>
      <c r="AF31" s="201">
        <v>0</v>
      </c>
      <c r="AG31" s="201">
        <v>0</v>
      </c>
      <c r="AH31" s="201">
        <v>0</v>
      </c>
      <c r="AI31" s="201">
        <v>48.43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33.72</v>
      </c>
      <c r="AQ31" s="201">
        <v>14.61</v>
      </c>
      <c r="AR31" s="201">
        <v>21.87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89.04</v>
      </c>
      <c r="L32" s="201">
        <v>35</v>
      </c>
      <c r="M32" s="201">
        <v>0</v>
      </c>
      <c r="N32" s="201">
        <v>29.05</v>
      </c>
      <c r="O32" s="201">
        <v>48.79</v>
      </c>
      <c r="P32" s="201">
        <v>66.239999999999995</v>
      </c>
      <c r="Q32" s="201">
        <v>1.93</v>
      </c>
      <c r="R32" s="201">
        <v>5.96</v>
      </c>
      <c r="S32" s="201">
        <v>3.85</v>
      </c>
      <c r="T32" s="201">
        <v>0</v>
      </c>
      <c r="U32" s="201">
        <v>233.08</v>
      </c>
      <c r="V32" s="201">
        <v>2.89</v>
      </c>
      <c r="W32" s="201">
        <v>7.87</v>
      </c>
      <c r="X32" s="201">
        <v>36.29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24.17</v>
      </c>
      <c r="AF32" s="201">
        <v>0</v>
      </c>
      <c r="AG32" s="201">
        <v>0</v>
      </c>
      <c r="AH32" s="201">
        <v>0</v>
      </c>
      <c r="AI32" s="201">
        <v>48.43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33.72</v>
      </c>
      <c r="AQ32" s="201">
        <v>14.61</v>
      </c>
      <c r="AR32" s="201">
        <v>24.68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89.04</v>
      </c>
      <c r="L33" s="201">
        <v>35</v>
      </c>
      <c r="M33" s="201">
        <v>0</v>
      </c>
      <c r="N33" s="201">
        <v>29.05</v>
      </c>
      <c r="O33" s="201">
        <v>48.79</v>
      </c>
      <c r="P33" s="201">
        <v>66.239999999999995</v>
      </c>
      <c r="Q33" s="201">
        <v>1.93</v>
      </c>
      <c r="R33" s="201">
        <v>5.96</v>
      </c>
      <c r="S33" s="201">
        <v>3.85</v>
      </c>
      <c r="T33" s="201">
        <v>0</v>
      </c>
      <c r="U33" s="201">
        <v>233.08</v>
      </c>
      <c r="V33" s="201">
        <v>2.89</v>
      </c>
      <c r="W33" s="201">
        <v>7.87</v>
      </c>
      <c r="X33" s="201">
        <v>36.29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24.17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33.72</v>
      </c>
      <c r="AQ33" s="201">
        <v>14.61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89.04</v>
      </c>
      <c r="L34" s="201">
        <v>35</v>
      </c>
      <c r="M34" s="201">
        <v>0</v>
      </c>
      <c r="N34" s="201">
        <v>29.05</v>
      </c>
      <c r="O34" s="201">
        <v>48.79</v>
      </c>
      <c r="P34" s="201">
        <v>66.239999999999995</v>
      </c>
      <c r="Q34" s="201">
        <v>1.93</v>
      </c>
      <c r="R34" s="201">
        <v>5.96</v>
      </c>
      <c r="S34" s="201">
        <v>3.85</v>
      </c>
      <c r="T34" s="201">
        <v>0</v>
      </c>
      <c r="U34" s="201">
        <v>233.08</v>
      </c>
      <c r="V34" s="201">
        <v>2.89</v>
      </c>
      <c r="W34" s="201">
        <v>7.87</v>
      </c>
      <c r="X34" s="201">
        <v>36.29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24.49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33.72</v>
      </c>
      <c r="AQ34" s="201">
        <v>14.61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89.04</v>
      </c>
      <c r="L35" s="201">
        <v>35</v>
      </c>
      <c r="M35" s="201">
        <v>0</v>
      </c>
      <c r="N35" s="201">
        <v>29.05</v>
      </c>
      <c r="O35" s="201">
        <v>48.79</v>
      </c>
      <c r="P35" s="201">
        <v>66.239999999999995</v>
      </c>
      <c r="Q35" s="201">
        <v>1.93</v>
      </c>
      <c r="R35" s="201">
        <v>5.96</v>
      </c>
      <c r="S35" s="201">
        <v>3.85</v>
      </c>
      <c r="T35" s="201">
        <v>0</v>
      </c>
      <c r="U35" s="201">
        <v>233.08</v>
      </c>
      <c r="V35" s="201">
        <v>2.89</v>
      </c>
      <c r="W35" s="201">
        <v>4.82</v>
      </c>
      <c r="X35" s="201">
        <v>36.29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24.49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33.72</v>
      </c>
      <c r="AQ35" s="201">
        <v>14.61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89.04</v>
      </c>
      <c r="L36" s="201">
        <v>35</v>
      </c>
      <c r="M36" s="201">
        <v>0</v>
      </c>
      <c r="N36" s="201">
        <v>29.05</v>
      </c>
      <c r="O36" s="201">
        <v>48.79</v>
      </c>
      <c r="P36" s="201">
        <v>66.239999999999995</v>
      </c>
      <c r="Q36" s="201">
        <v>1.93</v>
      </c>
      <c r="R36" s="201">
        <v>5.96</v>
      </c>
      <c r="S36" s="201">
        <v>3.85</v>
      </c>
      <c r="T36" s="201">
        <v>0</v>
      </c>
      <c r="U36" s="201">
        <v>233.08</v>
      </c>
      <c r="V36" s="201">
        <v>2.89</v>
      </c>
      <c r="W36" s="201">
        <v>4.82</v>
      </c>
      <c r="X36" s="201">
        <v>36.29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24.49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33.72</v>
      </c>
      <c r="AQ36" s="201">
        <v>14.61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89.04</v>
      </c>
      <c r="L37" s="201">
        <v>35</v>
      </c>
      <c r="M37" s="201">
        <v>0</v>
      </c>
      <c r="N37" s="201">
        <v>29.05</v>
      </c>
      <c r="O37" s="201">
        <v>48.79</v>
      </c>
      <c r="P37" s="201">
        <v>66.239999999999995</v>
      </c>
      <c r="Q37" s="201">
        <v>1.93</v>
      </c>
      <c r="R37" s="201">
        <v>5.96</v>
      </c>
      <c r="S37" s="201">
        <v>3.85</v>
      </c>
      <c r="T37" s="201">
        <v>0</v>
      </c>
      <c r="U37" s="201">
        <v>233.08</v>
      </c>
      <c r="V37" s="201">
        <v>2.89</v>
      </c>
      <c r="W37" s="201">
        <v>4.82</v>
      </c>
      <c r="X37" s="201">
        <v>19.28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24.49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33.72</v>
      </c>
      <c r="AQ37" s="201">
        <v>14.61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89.04</v>
      </c>
      <c r="L38" s="201">
        <v>35</v>
      </c>
      <c r="M38" s="201">
        <v>0</v>
      </c>
      <c r="N38" s="201">
        <v>29.05</v>
      </c>
      <c r="O38" s="201">
        <v>48.79</v>
      </c>
      <c r="P38" s="201">
        <v>66.239999999999995</v>
      </c>
      <c r="Q38" s="201">
        <v>1.93</v>
      </c>
      <c r="R38" s="201">
        <v>5.96</v>
      </c>
      <c r="S38" s="201">
        <v>3.85</v>
      </c>
      <c r="T38" s="201">
        <v>0</v>
      </c>
      <c r="U38" s="201">
        <v>233.08</v>
      </c>
      <c r="V38" s="201">
        <v>2.89</v>
      </c>
      <c r="W38" s="201">
        <v>4.82</v>
      </c>
      <c r="X38" s="201">
        <v>19.28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24.49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33.72</v>
      </c>
      <c r="AQ38" s="201">
        <v>14.61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89.04</v>
      </c>
      <c r="L39" s="201">
        <v>35</v>
      </c>
      <c r="M39" s="201">
        <v>0</v>
      </c>
      <c r="N39" s="201">
        <v>29.05</v>
      </c>
      <c r="O39" s="201">
        <v>48.79</v>
      </c>
      <c r="P39" s="201">
        <v>66.239999999999995</v>
      </c>
      <c r="Q39" s="201">
        <v>1.93</v>
      </c>
      <c r="R39" s="201">
        <v>5.96</v>
      </c>
      <c r="S39" s="201">
        <v>3.85</v>
      </c>
      <c r="T39" s="201">
        <v>0</v>
      </c>
      <c r="U39" s="201">
        <v>233.08</v>
      </c>
      <c r="V39" s="201">
        <v>2.89</v>
      </c>
      <c r="W39" s="201">
        <v>4.82</v>
      </c>
      <c r="X39" s="201">
        <v>19.28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24.49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33.72</v>
      </c>
      <c r="AQ39" s="201">
        <v>14.61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89.04</v>
      </c>
      <c r="L40" s="201">
        <v>35</v>
      </c>
      <c r="M40" s="201">
        <v>0</v>
      </c>
      <c r="N40" s="201">
        <v>29.05</v>
      </c>
      <c r="O40" s="201">
        <v>48.79</v>
      </c>
      <c r="P40" s="201">
        <v>66.239999999999995</v>
      </c>
      <c r="Q40" s="201">
        <v>1.93</v>
      </c>
      <c r="R40" s="201">
        <v>5.96</v>
      </c>
      <c r="S40" s="201">
        <v>3.85</v>
      </c>
      <c r="T40" s="201">
        <v>0</v>
      </c>
      <c r="U40" s="201">
        <v>233.08</v>
      </c>
      <c r="V40" s="201">
        <v>2.89</v>
      </c>
      <c r="W40" s="201">
        <v>4.82</v>
      </c>
      <c r="X40" s="201">
        <v>19.28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24.49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33.72</v>
      </c>
      <c r="AQ40" s="201">
        <v>14.61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89.04</v>
      </c>
      <c r="L41" s="201">
        <v>35</v>
      </c>
      <c r="M41" s="201">
        <v>0</v>
      </c>
      <c r="N41" s="201">
        <v>29.05</v>
      </c>
      <c r="O41" s="201">
        <v>48.79</v>
      </c>
      <c r="P41" s="201">
        <v>66.239999999999995</v>
      </c>
      <c r="Q41" s="201">
        <v>1.93</v>
      </c>
      <c r="R41" s="201">
        <v>5.96</v>
      </c>
      <c r="S41" s="201">
        <v>3.85</v>
      </c>
      <c r="T41" s="201">
        <v>0</v>
      </c>
      <c r="U41" s="201">
        <v>233.08</v>
      </c>
      <c r="V41" s="201">
        <v>2.89</v>
      </c>
      <c r="W41" s="201">
        <v>4.82</v>
      </c>
      <c r="X41" s="201">
        <v>19.28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24.49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33.72</v>
      </c>
      <c r="AQ41" s="201">
        <v>14.61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89.04</v>
      </c>
      <c r="L42" s="201">
        <v>35</v>
      </c>
      <c r="M42" s="201">
        <v>0</v>
      </c>
      <c r="N42" s="201">
        <v>29.05</v>
      </c>
      <c r="O42" s="201">
        <v>48.79</v>
      </c>
      <c r="P42" s="201">
        <v>66.239999999999995</v>
      </c>
      <c r="Q42" s="201">
        <v>1.93</v>
      </c>
      <c r="R42" s="201">
        <v>5.96</v>
      </c>
      <c r="S42" s="201">
        <v>3.85</v>
      </c>
      <c r="T42" s="201">
        <v>0</v>
      </c>
      <c r="U42" s="201">
        <v>233.08</v>
      </c>
      <c r="V42" s="201">
        <v>2.89</v>
      </c>
      <c r="W42" s="201">
        <v>4.82</v>
      </c>
      <c r="X42" s="201">
        <v>19.28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24.49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33.72</v>
      </c>
      <c r="AQ42" s="201">
        <v>14.61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89.04</v>
      </c>
      <c r="L43" s="201">
        <v>35</v>
      </c>
      <c r="M43" s="201">
        <v>0</v>
      </c>
      <c r="N43" s="201">
        <v>29.05</v>
      </c>
      <c r="O43" s="201">
        <v>48.79</v>
      </c>
      <c r="P43" s="201">
        <v>66.239999999999995</v>
      </c>
      <c r="Q43" s="201">
        <v>1.93</v>
      </c>
      <c r="R43" s="201">
        <v>5.96</v>
      </c>
      <c r="S43" s="201">
        <v>3.85</v>
      </c>
      <c r="T43" s="201">
        <v>0</v>
      </c>
      <c r="U43" s="201">
        <v>233.08</v>
      </c>
      <c r="V43" s="201">
        <v>2.89</v>
      </c>
      <c r="W43" s="201">
        <v>4.82</v>
      </c>
      <c r="X43" s="201">
        <v>19.28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24.49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33.72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89.04</v>
      </c>
      <c r="L44" s="201">
        <v>35</v>
      </c>
      <c r="M44" s="201">
        <v>0</v>
      </c>
      <c r="N44" s="201">
        <v>29.05</v>
      </c>
      <c r="O44" s="201">
        <v>48.79</v>
      </c>
      <c r="P44" s="201">
        <v>66.239999999999995</v>
      </c>
      <c r="Q44" s="201">
        <v>1.93</v>
      </c>
      <c r="R44" s="201">
        <v>5.96</v>
      </c>
      <c r="S44" s="201">
        <v>3.85</v>
      </c>
      <c r="T44" s="201">
        <v>0</v>
      </c>
      <c r="U44" s="201">
        <v>233.08</v>
      </c>
      <c r="V44" s="201">
        <v>2.89</v>
      </c>
      <c r="W44" s="201">
        <v>4.82</v>
      </c>
      <c r="X44" s="201">
        <v>19.28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24.49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33.72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89.04</v>
      </c>
      <c r="L45" s="201">
        <v>35</v>
      </c>
      <c r="M45" s="201">
        <v>0</v>
      </c>
      <c r="N45" s="201">
        <v>29.05</v>
      </c>
      <c r="O45" s="201">
        <v>48.79</v>
      </c>
      <c r="P45" s="201">
        <v>66.239999999999995</v>
      </c>
      <c r="Q45" s="201">
        <v>1.93</v>
      </c>
      <c r="R45" s="201">
        <v>5.96</v>
      </c>
      <c r="S45" s="201">
        <v>3.85</v>
      </c>
      <c r="T45" s="201">
        <v>0</v>
      </c>
      <c r="U45" s="201">
        <v>233.08</v>
      </c>
      <c r="V45" s="201">
        <v>2.89</v>
      </c>
      <c r="W45" s="201">
        <v>4.82</v>
      </c>
      <c r="X45" s="201">
        <v>19.27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24.49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33.72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89.04</v>
      </c>
      <c r="L46" s="201">
        <v>35</v>
      </c>
      <c r="M46" s="201">
        <v>0</v>
      </c>
      <c r="N46" s="201">
        <v>29.05</v>
      </c>
      <c r="O46" s="201">
        <v>48.79</v>
      </c>
      <c r="P46" s="201">
        <v>66.239999999999995</v>
      </c>
      <c r="Q46" s="201">
        <v>1.93</v>
      </c>
      <c r="R46" s="201">
        <v>5.96</v>
      </c>
      <c r="S46" s="201">
        <v>3.85</v>
      </c>
      <c r="T46" s="201">
        <v>0</v>
      </c>
      <c r="U46" s="201">
        <v>233.08</v>
      </c>
      <c r="V46" s="201">
        <v>2.89</v>
      </c>
      <c r="W46" s="201">
        <v>4.82</v>
      </c>
      <c r="X46" s="201">
        <v>19.27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24.49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33.72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89.04</v>
      </c>
      <c r="L47" s="201">
        <v>35</v>
      </c>
      <c r="M47" s="201">
        <v>0</v>
      </c>
      <c r="N47" s="201">
        <v>29.05</v>
      </c>
      <c r="O47" s="201">
        <v>48.79</v>
      </c>
      <c r="P47" s="201">
        <v>66.239999999999995</v>
      </c>
      <c r="Q47" s="201">
        <v>1.93</v>
      </c>
      <c r="R47" s="201">
        <v>5.96</v>
      </c>
      <c r="S47" s="201">
        <v>3.85</v>
      </c>
      <c r="T47" s="201">
        <v>0</v>
      </c>
      <c r="U47" s="201">
        <v>233.08</v>
      </c>
      <c r="V47" s="201">
        <v>2.89</v>
      </c>
      <c r="W47" s="201">
        <v>4.82</v>
      </c>
      <c r="X47" s="201">
        <v>19.27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24.49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33.72</v>
      </c>
      <c r="AQ47" s="201">
        <v>14.61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89.04</v>
      </c>
      <c r="L48" s="201">
        <v>35</v>
      </c>
      <c r="M48" s="201">
        <v>0</v>
      </c>
      <c r="N48" s="201">
        <v>29.05</v>
      </c>
      <c r="O48" s="201">
        <v>48.79</v>
      </c>
      <c r="P48" s="201">
        <v>66.239999999999995</v>
      </c>
      <c r="Q48" s="201">
        <v>1.93</v>
      </c>
      <c r="R48" s="201">
        <v>5.96</v>
      </c>
      <c r="S48" s="201">
        <v>3.85</v>
      </c>
      <c r="T48" s="201">
        <v>0</v>
      </c>
      <c r="U48" s="201">
        <v>233.08</v>
      </c>
      <c r="V48" s="201">
        <v>2.89</v>
      </c>
      <c r="W48" s="201">
        <v>4.82</v>
      </c>
      <c r="X48" s="201">
        <v>19.27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24.49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33.72</v>
      </c>
      <c r="AQ48" s="201">
        <v>14.61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87.66</v>
      </c>
      <c r="L49" s="201">
        <v>35</v>
      </c>
      <c r="M49" s="201">
        <v>0</v>
      </c>
      <c r="N49" s="201">
        <v>29.05</v>
      </c>
      <c r="O49" s="201">
        <v>48.79</v>
      </c>
      <c r="P49" s="201">
        <v>66.239999999999995</v>
      </c>
      <c r="Q49" s="201">
        <v>1.93</v>
      </c>
      <c r="R49" s="201">
        <v>6</v>
      </c>
      <c r="S49" s="201">
        <v>3.87</v>
      </c>
      <c r="T49" s="201">
        <v>0</v>
      </c>
      <c r="U49" s="201">
        <v>233.08</v>
      </c>
      <c r="V49" s="201">
        <v>2.89</v>
      </c>
      <c r="W49" s="201">
        <v>4.82</v>
      </c>
      <c r="X49" s="201">
        <v>19.260000000000002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24.49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33.72</v>
      </c>
      <c r="AQ49" s="201">
        <v>14.61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87.66</v>
      </c>
      <c r="L50" s="201">
        <v>35</v>
      </c>
      <c r="M50" s="201">
        <v>0</v>
      </c>
      <c r="N50" s="201">
        <v>29.05</v>
      </c>
      <c r="O50" s="201">
        <v>48.79</v>
      </c>
      <c r="P50" s="201">
        <v>66.239999999999995</v>
      </c>
      <c r="Q50" s="201">
        <v>1.93</v>
      </c>
      <c r="R50" s="201">
        <v>6</v>
      </c>
      <c r="S50" s="201">
        <v>3.87</v>
      </c>
      <c r="T50" s="201">
        <v>0</v>
      </c>
      <c r="U50" s="201">
        <v>233.08</v>
      </c>
      <c r="V50" s="201">
        <v>2.89</v>
      </c>
      <c r="W50" s="201">
        <v>4.82</v>
      </c>
      <c r="X50" s="201">
        <v>19.260000000000002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24.49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33.72</v>
      </c>
      <c r="AQ50" s="201">
        <v>14.61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89.11</v>
      </c>
      <c r="L51" s="201">
        <v>35</v>
      </c>
      <c r="M51" s="201">
        <v>0</v>
      </c>
      <c r="N51" s="201">
        <v>15.41</v>
      </c>
      <c r="O51" s="201">
        <v>26.01</v>
      </c>
      <c r="P51" s="201">
        <v>66.239999999999995</v>
      </c>
      <c r="Q51" s="201">
        <v>1.93</v>
      </c>
      <c r="R51" s="201">
        <v>6</v>
      </c>
      <c r="S51" s="201">
        <v>3.87</v>
      </c>
      <c r="T51" s="201">
        <v>0</v>
      </c>
      <c r="U51" s="201">
        <v>233.08</v>
      </c>
      <c r="V51" s="201">
        <v>2.89</v>
      </c>
      <c r="W51" s="201">
        <v>4.82</v>
      </c>
      <c r="X51" s="201">
        <v>19.260000000000002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24.49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33.72</v>
      </c>
      <c r="AQ51" s="201">
        <v>14.61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89.11</v>
      </c>
      <c r="L52" s="201">
        <v>35</v>
      </c>
      <c r="M52" s="201">
        <v>0</v>
      </c>
      <c r="N52" s="201">
        <v>15.41</v>
      </c>
      <c r="O52" s="201">
        <v>26.01</v>
      </c>
      <c r="P52" s="201">
        <v>66.239999999999995</v>
      </c>
      <c r="Q52" s="201">
        <v>1.93</v>
      </c>
      <c r="R52" s="201">
        <v>6</v>
      </c>
      <c r="S52" s="201">
        <v>3.87</v>
      </c>
      <c r="T52" s="201">
        <v>0</v>
      </c>
      <c r="U52" s="201">
        <v>233.08</v>
      </c>
      <c r="V52" s="201">
        <v>2.89</v>
      </c>
      <c r="W52" s="201">
        <v>4.82</v>
      </c>
      <c r="X52" s="201">
        <v>19.260000000000002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24.49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33.72</v>
      </c>
      <c r="AQ52" s="201">
        <v>14.61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89.11</v>
      </c>
      <c r="L53" s="201">
        <v>35</v>
      </c>
      <c r="M53" s="201">
        <v>0</v>
      </c>
      <c r="N53" s="201">
        <v>15.41</v>
      </c>
      <c r="O53" s="201">
        <v>26.01</v>
      </c>
      <c r="P53" s="201">
        <v>66.239999999999995</v>
      </c>
      <c r="Q53" s="201">
        <v>1.93</v>
      </c>
      <c r="R53" s="201">
        <v>6</v>
      </c>
      <c r="S53" s="201">
        <v>3.87</v>
      </c>
      <c r="T53" s="201">
        <v>0</v>
      </c>
      <c r="U53" s="201">
        <v>233.08</v>
      </c>
      <c r="V53" s="201">
        <v>2.89</v>
      </c>
      <c r="W53" s="201">
        <v>4.82</v>
      </c>
      <c r="X53" s="201">
        <v>19.260000000000002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33.72</v>
      </c>
      <c r="AQ53" s="201">
        <v>14.61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89.11</v>
      </c>
      <c r="L54" s="201">
        <v>35</v>
      </c>
      <c r="M54" s="201">
        <v>0</v>
      </c>
      <c r="N54" s="201">
        <v>15.41</v>
      </c>
      <c r="O54" s="201">
        <v>26.01</v>
      </c>
      <c r="P54" s="201">
        <v>66.239999999999995</v>
      </c>
      <c r="Q54" s="201">
        <v>1.93</v>
      </c>
      <c r="R54" s="201">
        <v>6</v>
      </c>
      <c r="S54" s="201">
        <v>3.87</v>
      </c>
      <c r="T54" s="201">
        <v>0</v>
      </c>
      <c r="U54" s="201">
        <v>233.08</v>
      </c>
      <c r="V54" s="201">
        <v>2.89</v>
      </c>
      <c r="W54" s="201">
        <v>4.82</v>
      </c>
      <c r="X54" s="201">
        <v>19.260000000000002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33.72</v>
      </c>
      <c r="AQ54" s="201">
        <v>14.61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89.11</v>
      </c>
      <c r="L55" s="201">
        <v>35</v>
      </c>
      <c r="M55" s="201">
        <v>0</v>
      </c>
      <c r="N55" s="201">
        <v>16</v>
      </c>
      <c r="O55" s="201">
        <v>26.01</v>
      </c>
      <c r="P55" s="201">
        <v>66.25</v>
      </c>
      <c r="Q55" s="201">
        <v>1.93</v>
      </c>
      <c r="R55" s="201">
        <v>6</v>
      </c>
      <c r="S55" s="201">
        <v>3.87</v>
      </c>
      <c r="T55" s="201">
        <v>0</v>
      </c>
      <c r="U55" s="201">
        <v>233.08</v>
      </c>
      <c r="V55" s="201">
        <v>2.89</v>
      </c>
      <c r="W55" s="201">
        <v>4.82</v>
      </c>
      <c r="X55" s="201">
        <v>19.27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32.85</v>
      </c>
      <c r="AQ55" s="201">
        <v>14.61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89.11</v>
      </c>
      <c r="L56" s="201">
        <v>35</v>
      </c>
      <c r="M56" s="201">
        <v>0</v>
      </c>
      <c r="N56" s="201">
        <v>16</v>
      </c>
      <c r="O56" s="201">
        <v>26.01</v>
      </c>
      <c r="P56" s="201">
        <v>66.25</v>
      </c>
      <c r="Q56" s="201">
        <v>1.93</v>
      </c>
      <c r="R56" s="201">
        <v>6</v>
      </c>
      <c r="S56" s="201">
        <v>3.87</v>
      </c>
      <c r="T56" s="201">
        <v>0</v>
      </c>
      <c r="U56" s="201">
        <v>233.08</v>
      </c>
      <c r="V56" s="201">
        <v>2.89</v>
      </c>
      <c r="W56" s="201">
        <v>4.82</v>
      </c>
      <c r="X56" s="201">
        <v>19.27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32.85</v>
      </c>
      <c r="AQ56" s="201">
        <v>14.61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89.11</v>
      </c>
      <c r="L57" s="201">
        <v>35</v>
      </c>
      <c r="M57" s="201">
        <v>0</v>
      </c>
      <c r="N57" s="201">
        <v>29.05</v>
      </c>
      <c r="O57" s="201">
        <v>48.79</v>
      </c>
      <c r="P57" s="201">
        <v>66.25</v>
      </c>
      <c r="Q57" s="201">
        <v>1.93</v>
      </c>
      <c r="R57" s="201">
        <v>6</v>
      </c>
      <c r="S57" s="201">
        <v>3.87</v>
      </c>
      <c r="T57" s="201">
        <v>0</v>
      </c>
      <c r="U57" s="201">
        <v>233.08</v>
      </c>
      <c r="V57" s="201">
        <v>2.89</v>
      </c>
      <c r="W57" s="201">
        <v>4.82</v>
      </c>
      <c r="X57" s="201">
        <v>19.27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33.72</v>
      </c>
      <c r="AQ57" s="201">
        <v>14.61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89.11</v>
      </c>
      <c r="L58" s="201">
        <v>35</v>
      </c>
      <c r="M58" s="201">
        <v>0</v>
      </c>
      <c r="N58" s="201">
        <v>29.05</v>
      </c>
      <c r="O58" s="201">
        <v>48.79</v>
      </c>
      <c r="P58" s="201">
        <v>66.239999999999995</v>
      </c>
      <c r="Q58" s="201">
        <v>1.93</v>
      </c>
      <c r="R58" s="201">
        <v>6</v>
      </c>
      <c r="S58" s="201">
        <v>3.87</v>
      </c>
      <c r="T58" s="201">
        <v>0</v>
      </c>
      <c r="U58" s="201">
        <v>233.08</v>
      </c>
      <c r="V58" s="201">
        <v>2.89</v>
      </c>
      <c r="W58" s="201">
        <v>4.82</v>
      </c>
      <c r="X58" s="201">
        <v>19.27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33.72</v>
      </c>
      <c r="AQ58" s="201">
        <v>14.61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89.11</v>
      </c>
      <c r="L59" s="201">
        <v>35</v>
      </c>
      <c r="M59" s="201">
        <v>0</v>
      </c>
      <c r="N59" s="201">
        <v>29.05</v>
      </c>
      <c r="O59" s="201">
        <v>48.79</v>
      </c>
      <c r="P59" s="201">
        <v>66.25</v>
      </c>
      <c r="Q59" s="201">
        <v>1.93</v>
      </c>
      <c r="R59" s="201">
        <v>6</v>
      </c>
      <c r="S59" s="201">
        <v>3.87</v>
      </c>
      <c r="T59" s="201">
        <v>0</v>
      </c>
      <c r="U59" s="201">
        <v>233.08</v>
      </c>
      <c r="V59" s="201">
        <v>2.89</v>
      </c>
      <c r="W59" s="201">
        <v>4.82</v>
      </c>
      <c r="X59" s="201">
        <v>24.19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33.72</v>
      </c>
      <c r="AQ59" s="201">
        <v>14.61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89.11</v>
      </c>
      <c r="L60" s="201">
        <v>35</v>
      </c>
      <c r="M60" s="201">
        <v>0</v>
      </c>
      <c r="N60" s="201">
        <v>29.05</v>
      </c>
      <c r="O60" s="201">
        <v>48.79</v>
      </c>
      <c r="P60" s="201">
        <v>66.25</v>
      </c>
      <c r="Q60" s="201">
        <v>1.93</v>
      </c>
      <c r="R60" s="201">
        <v>6</v>
      </c>
      <c r="S60" s="201">
        <v>3.87</v>
      </c>
      <c r="T60" s="201">
        <v>0</v>
      </c>
      <c r="U60" s="201">
        <v>233.08</v>
      </c>
      <c r="V60" s="201">
        <v>2.89</v>
      </c>
      <c r="W60" s="201">
        <v>4.82</v>
      </c>
      <c r="X60" s="201">
        <v>24.19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33.72</v>
      </c>
      <c r="AQ60" s="201">
        <v>14.61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89.11</v>
      </c>
      <c r="L61" s="201">
        <v>35</v>
      </c>
      <c r="M61" s="201">
        <v>0</v>
      </c>
      <c r="N61" s="201">
        <v>29.05</v>
      </c>
      <c r="O61" s="201">
        <v>48.79</v>
      </c>
      <c r="P61" s="201">
        <v>66.25</v>
      </c>
      <c r="Q61" s="201">
        <v>1.93</v>
      </c>
      <c r="R61" s="201">
        <v>6</v>
      </c>
      <c r="S61" s="201">
        <v>3.87</v>
      </c>
      <c r="T61" s="201">
        <v>0</v>
      </c>
      <c r="U61" s="201">
        <v>233.08</v>
      </c>
      <c r="V61" s="201">
        <v>2.19</v>
      </c>
      <c r="W61" s="201">
        <v>4.58</v>
      </c>
      <c r="X61" s="201">
        <v>21.56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33.72</v>
      </c>
      <c r="AQ61" s="201">
        <v>14.61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91</v>
      </c>
      <c r="L62" s="201">
        <v>35</v>
      </c>
      <c r="M62" s="201">
        <v>0</v>
      </c>
      <c r="N62" s="201">
        <v>29.05</v>
      </c>
      <c r="O62" s="201">
        <v>48.79</v>
      </c>
      <c r="P62" s="201">
        <v>66.25</v>
      </c>
      <c r="Q62" s="201">
        <v>1.93</v>
      </c>
      <c r="R62" s="201">
        <v>5.78</v>
      </c>
      <c r="S62" s="201">
        <v>3.85</v>
      </c>
      <c r="T62" s="201">
        <v>0</v>
      </c>
      <c r="U62" s="201">
        <v>233.08</v>
      </c>
      <c r="V62" s="201">
        <v>2.89</v>
      </c>
      <c r="W62" s="201">
        <v>4.82</v>
      </c>
      <c r="X62" s="201">
        <v>24.19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33.72</v>
      </c>
      <c r="AQ62" s="201">
        <v>11.25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89.11</v>
      </c>
      <c r="L63" s="201">
        <v>35</v>
      </c>
      <c r="M63" s="201">
        <v>0</v>
      </c>
      <c r="N63" s="201">
        <v>29.05</v>
      </c>
      <c r="O63" s="201">
        <v>48.79</v>
      </c>
      <c r="P63" s="201">
        <v>66.25</v>
      </c>
      <c r="Q63" s="201">
        <v>1.93</v>
      </c>
      <c r="R63" s="201">
        <v>6</v>
      </c>
      <c r="S63" s="201">
        <v>3.87</v>
      </c>
      <c r="T63" s="201">
        <v>0</v>
      </c>
      <c r="U63" s="201">
        <v>233.08</v>
      </c>
      <c r="V63" s="201">
        <v>2.89</v>
      </c>
      <c r="W63" s="201">
        <v>4.82</v>
      </c>
      <c r="X63" s="201">
        <v>24.19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33.72</v>
      </c>
      <c r="AQ63" s="201">
        <v>14.61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89.11</v>
      </c>
      <c r="L64" s="201">
        <v>35</v>
      </c>
      <c r="M64" s="201">
        <v>0</v>
      </c>
      <c r="N64" s="201">
        <v>29.05</v>
      </c>
      <c r="O64" s="201">
        <v>48.79</v>
      </c>
      <c r="P64" s="201">
        <v>66.25</v>
      </c>
      <c r="Q64" s="201">
        <v>1.93</v>
      </c>
      <c r="R64" s="201">
        <v>6</v>
      </c>
      <c r="S64" s="201">
        <v>3.87</v>
      </c>
      <c r="T64" s="201">
        <v>0</v>
      </c>
      <c r="U64" s="201">
        <v>233.08</v>
      </c>
      <c r="V64" s="201">
        <v>2.89</v>
      </c>
      <c r="W64" s="201">
        <v>4.82</v>
      </c>
      <c r="X64" s="201">
        <v>24.19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33.72</v>
      </c>
      <c r="AQ64" s="201">
        <v>14.61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89.11</v>
      </c>
      <c r="L65" s="201">
        <v>35</v>
      </c>
      <c r="M65" s="201">
        <v>0</v>
      </c>
      <c r="N65" s="201">
        <v>29.05</v>
      </c>
      <c r="O65" s="201">
        <v>48.79</v>
      </c>
      <c r="P65" s="201">
        <v>66.25</v>
      </c>
      <c r="Q65" s="201">
        <v>1.93</v>
      </c>
      <c r="R65" s="201">
        <v>6</v>
      </c>
      <c r="S65" s="201">
        <v>3.87</v>
      </c>
      <c r="T65" s="201">
        <v>0</v>
      </c>
      <c r="U65" s="201">
        <v>233.84</v>
      </c>
      <c r="V65" s="201">
        <v>2.89</v>
      </c>
      <c r="W65" s="201">
        <v>4.82</v>
      </c>
      <c r="X65" s="201">
        <v>24.19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33.72</v>
      </c>
      <c r="AQ65" s="201">
        <v>14.61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89.11</v>
      </c>
      <c r="L66" s="201">
        <v>35</v>
      </c>
      <c r="M66" s="201">
        <v>0</v>
      </c>
      <c r="N66" s="201">
        <v>29.05</v>
      </c>
      <c r="O66" s="201">
        <v>48.79</v>
      </c>
      <c r="P66" s="201">
        <v>66.25</v>
      </c>
      <c r="Q66" s="201">
        <v>1.93</v>
      </c>
      <c r="R66" s="201">
        <v>6</v>
      </c>
      <c r="S66" s="201">
        <v>3.87</v>
      </c>
      <c r="T66" s="201">
        <v>0</v>
      </c>
      <c r="U66" s="201">
        <v>233.84</v>
      </c>
      <c r="V66" s="201">
        <v>2.89</v>
      </c>
      <c r="W66" s="201">
        <v>4.82</v>
      </c>
      <c r="X66" s="201">
        <v>24.19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33.72</v>
      </c>
      <c r="AQ66" s="201">
        <v>14.61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89.11</v>
      </c>
      <c r="L67" s="201">
        <v>35</v>
      </c>
      <c r="M67" s="201">
        <v>0</v>
      </c>
      <c r="N67" s="201">
        <v>29.05</v>
      </c>
      <c r="O67" s="201">
        <v>48.79</v>
      </c>
      <c r="P67" s="201">
        <v>66.25</v>
      </c>
      <c r="Q67" s="201">
        <v>1.93</v>
      </c>
      <c r="R67" s="201">
        <v>6</v>
      </c>
      <c r="S67" s="201">
        <v>3.87</v>
      </c>
      <c r="T67" s="201">
        <v>0</v>
      </c>
      <c r="U67" s="201">
        <v>233.84</v>
      </c>
      <c r="V67" s="201">
        <v>2.89</v>
      </c>
      <c r="W67" s="201">
        <v>4.82</v>
      </c>
      <c r="X67" s="201">
        <v>24.19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39.71</v>
      </c>
      <c r="AQ67" s="201">
        <v>14.61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89.11</v>
      </c>
      <c r="L68" s="201">
        <v>35</v>
      </c>
      <c r="M68" s="201">
        <v>0</v>
      </c>
      <c r="N68" s="201">
        <v>29.05</v>
      </c>
      <c r="O68" s="201">
        <v>48.79</v>
      </c>
      <c r="P68" s="201">
        <v>66.25</v>
      </c>
      <c r="Q68" s="201">
        <v>1.93</v>
      </c>
      <c r="R68" s="201">
        <v>6</v>
      </c>
      <c r="S68" s="201">
        <v>3.87</v>
      </c>
      <c r="T68" s="201">
        <v>0</v>
      </c>
      <c r="U68" s="201">
        <v>233.84</v>
      </c>
      <c r="V68" s="201">
        <v>2.89</v>
      </c>
      <c r="W68" s="201">
        <v>4.82</v>
      </c>
      <c r="X68" s="201">
        <v>24.19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39.71</v>
      </c>
      <c r="AQ68" s="201">
        <v>14.61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89.11</v>
      </c>
      <c r="L69" s="201">
        <v>35</v>
      </c>
      <c r="M69" s="201">
        <v>0</v>
      </c>
      <c r="N69" s="201">
        <v>29.05</v>
      </c>
      <c r="O69" s="201">
        <v>48.79</v>
      </c>
      <c r="P69" s="201">
        <v>66.239999999999995</v>
      </c>
      <c r="Q69" s="201">
        <v>1.93</v>
      </c>
      <c r="R69" s="201">
        <v>6</v>
      </c>
      <c r="S69" s="201">
        <v>3.87</v>
      </c>
      <c r="T69" s="201">
        <v>0</v>
      </c>
      <c r="U69" s="201">
        <v>233.84</v>
      </c>
      <c r="V69" s="201">
        <v>2.89</v>
      </c>
      <c r="W69" s="201">
        <v>4.82</v>
      </c>
      <c r="X69" s="201">
        <v>24.19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33.72</v>
      </c>
      <c r="AQ69" s="201">
        <v>14.61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89.11</v>
      </c>
      <c r="L70" s="201">
        <v>35</v>
      </c>
      <c r="M70" s="201">
        <v>0</v>
      </c>
      <c r="N70" s="201">
        <v>29.05</v>
      </c>
      <c r="O70" s="201">
        <v>48.79</v>
      </c>
      <c r="P70" s="201">
        <v>66.239999999999995</v>
      </c>
      <c r="Q70" s="201">
        <v>1.93</v>
      </c>
      <c r="R70" s="201">
        <v>6</v>
      </c>
      <c r="S70" s="201">
        <v>3.87</v>
      </c>
      <c r="T70" s="201">
        <v>0</v>
      </c>
      <c r="U70" s="201">
        <v>233.84</v>
      </c>
      <c r="V70" s="201">
        <v>2.89</v>
      </c>
      <c r="W70" s="201">
        <v>4.82</v>
      </c>
      <c r="X70" s="201">
        <v>24.19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33.72</v>
      </c>
      <c r="AQ70" s="201">
        <v>14.61</v>
      </c>
      <c r="AR70" s="201">
        <v>23.91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87.66</v>
      </c>
      <c r="L71" s="201">
        <v>35</v>
      </c>
      <c r="M71" s="201">
        <v>0</v>
      </c>
      <c r="N71" s="201">
        <v>29.05</v>
      </c>
      <c r="O71" s="201">
        <v>48.79</v>
      </c>
      <c r="P71" s="201">
        <v>66.239999999999995</v>
      </c>
      <c r="Q71" s="201">
        <v>1.93</v>
      </c>
      <c r="R71" s="201">
        <v>5.78</v>
      </c>
      <c r="S71" s="201">
        <v>3.61</v>
      </c>
      <c r="T71" s="201">
        <v>0</v>
      </c>
      <c r="U71" s="201">
        <v>234.71</v>
      </c>
      <c r="V71" s="201">
        <v>3.5</v>
      </c>
      <c r="W71" s="201">
        <v>7.87</v>
      </c>
      <c r="X71" s="201">
        <v>24.19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24.17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33.71</v>
      </c>
      <c r="AQ71" s="201">
        <v>12.52</v>
      </c>
      <c r="AR71" s="201">
        <v>20.03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87.66</v>
      </c>
      <c r="L72" s="201">
        <v>35</v>
      </c>
      <c r="M72" s="201">
        <v>0</v>
      </c>
      <c r="N72" s="201">
        <v>29.05</v>
      </c>
      <c r="O72" s="201">
        <v>48.79</v>
      </c>
      <c r="P72" s="201">
        <v>66.239999999999995</v>
      </c>
      <c r="Q72" s="201">
        <v>1.93</v>
      </c>
      <c r="R72" s="201">
        <v>5.78</v>
      </c>
      <c r="S72" s="201">
        <v>3.85</v>
      </c>
      <c r="T72" s="201">
        <v>0</v>
      </c>
      <c r="U72" s="201">
        <v>234.74</v>
      </c>
      <c r="V72" s="201">
        <v>3.5</v>
      </c>
      <c r="W72" s="201">
        <v>7.87</v>
      </c>
      <c r="X72" s="201">
        <v>24.19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24.17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51.05</v>
      </c>
      <c r="AQ72" s="201">
        <v>12.52</v>
      </c>
      <c r="AR72" s="201">
        <v>15.49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87.66</v>
      </c>
      <c r="L73" s="201">
        <v>35</v>
      </c>
      <c r="M73" s="201">
        <v>0</v>
      </c>
      <c r="N73" s="201">
        <v>29.05</v>
      </c>
      <c r="O73" s="201">
        <v>48.79</v>
      </c>
      <c r="P73" s="201">
        <v>66.239999999999995</v>
      </c>
      <c r="Q73" s="201">
        <v>1.93</v>
      </c>
      <c r="R73" s="201">
        <v>5.78</v>
      </c>
      <c r="S73" s="201">
        <v>3.85</v>
      </c>
      <c r="T73" s="201">
        <v>0</v>
      </c>
      <c r="U73" s="201">
        <v>234.74</v>
      </c>
      <c r="V73" s="201">
        <v>3.5</v>
      </c>
      <c r="W73" s="201">
        <v>7.87</v>
      </c>
      <c r="X73" s="201">
        <v>24.19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24.17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60.69</v>
      </c>
      <c r="AQ73" s="201">
        <v>12.52</v>
      </c>
      <c r="AR73" s="201">
        <v>9.7799999999999994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87.66</v>
      </c>
      <c r="L74" s="201">
        <v>35</v>
      </c>
      <c r="M74" s="201">
        <v>0</v>
      </c>
      <c r="N74" s="201">
        <v>29.05</v>
      </c>
      <c r="O74" s="201">
        <v>48.79</v>
      </c>
      <c r="P74" s="201">
        <v>66.239999999999995</v>
      </c>
      <c r="Q74" s="201">
        <v>1.93</v>
      </c>
      <c r="R74" s="201">
        <v>5.78</v>
      </c>
      <c r="S74" s="201">
        <v>3.85</v>
      </c>
      <c r="T74" s="201">
        <v>0</v>
      </c>
      <c r="U74" s="201">
        <v>234.74</v>
      </c>
      <c r="V74" s="201">
        <v>3.5</v>
      </c>
      <c r="W74" s="201">
        <v>7.87</v>
      </c>
      <c r="X74" s="201">
        <v>24.19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24.17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60.69</v>
      </c>
      <c r="AQ74" s="201">
        <v>12.52</v>
      </c>
      <c r="AR74" s="201">
        <v>5.82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</v>
      </c>
      <c r="L75" s="201">
        <v>35</v>
      </c>
      <c r="M75" s="201">
        <v>0</v>
      </c>
      <c r="N75" s="201">
        <v>29.05</v>
      </c>
      <c r="O75" s="201">
        <v>48.79</v>
      </c>
      <c r="P75" s="201">
        <v>63.39</v>
      </c>
      <c r="Q75" s="201">
        <v>1.93</v>
      </c>
      <c r="R75" s="201">
        <v>5.78</v>
      </c>
      <c r="S75" s="201">
        <v>3.85</v>
      </c>
      <c r="T75" s="201">
        <v>0</v>
      </c>
      <c r="U75" s="201">
        <v>234.74</v>
      </c>
      <c r="V75" s="201">
        <v>2.89</v>
      </c>
      <c r="W75" s="201">
        <v>7.87</v>
      </c>
      <c r="X75" s="201">
        <v>24.19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24.17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47.24</v>
      </c>
      <c r="AQ75" s="201">
        <v>12.16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</v>
      </c>
      <c r="L76" s="201">
        <v>35</v>
      </c>
      <c r="M76" s="201">
        <v>0</v>
      </c>
      <c r="N76" s="201">
        <v>29.05</v>
      </c>
      <c r="O76" s="201">
        <v>48.79</v>
      </c>
      <c r="P76" s="201">
        <v>63.39</v>
      </c>
      <c r="Q76" s="201">
        <v>1.93</v>
      </c>
      <c r="R76" s="201">
        <v>5.78</v>
      </c>
      <c r="S76" s="201">
        <v>3.85</v>
      </c>
      <c r="T76" s="201">
        <v>0</v>
      </c>
      <c r="U76" s="201">
        <v>234.74</v>
      </c>
      <c r="V76" s="201">
        <v>2.89</v>
      </c>
      <c r="W76" s="201">
        <v>7.87</v>
      </c>
      <c r="X76" s="201">
        <v>24.19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24.17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47.24</v>
      </c>
      <c r="AQ76" s="201">
        <v>12.16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86.7</v>
      </c>
      <c r="L77" s="201">
        <v>31.2</v>
      </c>
      <c r="M77" s="201">
        <v>0</v>
      </c>
      <c r="N77" s="201">
        <v>29.05</v>
      </c>
      <c r="O77" s="201">
        <v>48.79</v>
      </c>
      <c r="P77" s="201">
        <v>63.39</v>
      </c>
      <c r="Q77" s="201">
        <v>1.93</v>
      </c>
      <c r="R77" s="201">
        <v>5.78</v>
      </c>
      <c r="S77" s="201">
        <v>3.85</v>
      </c>
      <c r="T77" s="201">
        <v>0</v>
      </c>
      <c r="U77" s="201">
        <v>234.74</v>
      </c>
      <c r="V77" s="201">
        <v>2.89</v>
      </c>
      <c r="W77" s="201">
        <v>7.87</v>
      </c>
      <c r="X77" s="201">
        <v>24.19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24.17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67.27</v>
      </c>
      <c r="AQ77" s="201">
        <v>21.7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86.7</v>
      </c>
      <c r="L78" s="201">
        <v>31.57</v>
      </c>
      <c r="M78" s="201">
        <v>0</v>
      </c>
      <c r="N78" s="201">
        <v>29.05</v>
      </c>
      <c r="O78" s="201">
        <v>48.79</v>
      </c>
      <c r="P78" s="201">
        <v>63.39</v>
      </c>
      <c r="Q78" s="201">
        <v>1.93</v>
      </c>
      <c r="R78" s="201">
        <v>5.78</v>
      </c>
      <c r="S78" s="201">
        <v>3.85</v>
      </c>
      <c r="T78" s="201">
        <v>0</v>
      </c>
      <c r="U78" s="201">
        <v>234.74</v>
      </c>
      <c r="V78" s="201">
        <v>2.89</v>
      </c>
      <c r="W78" s="201">
        <v>7.87</v>
      </c>
      <c r="X78" s="201">
        <v>24.19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24.17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67.27</v>
      </c>
      <c r="AQ78" s="201">
        <v>21.7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86.69</v>
      </c>
      <c r="L79" s="201">
        <v>33.119999999999997</v>
      </c>
      <c r="M79" s="201">
        <v>0</v>
      </c>
      <c r="N79" s="201">
        <v>29.05</v>
      </c>
      <c r="O79" s="201">
        <v>48.79</v>
      </c>
      <c r="P79" s="201">
        <v>63.39</v>
      </c>
      <c r="Q79" s="201">
        <v>1.93</v>
      </c>
      <c r="R79" s="201">
        <v>5.78</v>
      </c>
      <c r="S79" s="201">
        <v>3.85</v>
      </c>
      <c r="T79" s="201">
        <v>0</v>
      </c>
      <c r="U79" s="201">
        <v>234.74</v>
      </c>
      <c r="V79" s="201">
        <v>2.89</v>
      </c>
      <c r="W79" s="201">
        <v>7.87</v>
      </c>
      <c r="X79" s="201">
        <v>24.19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24.17</v>
      </c>
      <c r="AF79" s="201">
        <v>0</v>
      </c>
      <c r="AG79" s="201">
        <v>0</v>
      </c>
      <c r="AH79" s="201">
        <v>0</v>
      </c>
      <c r="AI79" s="201">
        <v>48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33.71</v>
      </c>
      <c r="AQ79" s="201">
        <v>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86.69</v>
      </c>
      <c r="L80" s="201">
        <v>33.72</v>
      </c>
      <c r="M80" s="201">
        <v>0</v>
      </c>
      <c r="N80" s="201">
        <v>29.05</v>
      </c>
      <c r="O80" s="201">
        <v>48.79</v>
      </c>
      <c r="P80" s="201">
        <v>63.39</v>
      </c>
      <c r="Q80" s="201">
        <v>1.93</v>
      </c>
      <c r="R80" s="201">
        <v>5.78</v>
      </c>
      <c r="S80" s="201">
        <v>3.85</v>
      </c>
      <c r="T80" s="201">
        <v>0</v>
      </c>
      <c r="U80" s="201">
        <v>234.74</v>
      </c>
      <c r="V80" s="201">
        <v>2.89</v>
      </c>
      <c r="W80" s="201">
        <v>7.87</v>
      </c>
      <c r="X80" s="201">
        <v>24.19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24.17</v>
      </c>
      <c r="AF80" s="201">
        <v>0</v>
      </c>
      <c r="AG80" s="201">
        <v>0</v>
      </c>
      <c r="AH80" s="201">
        <v>0</v>
      </c>
      <c r="AI80" s="201">
        <v>48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33.71</v>
      </c>
      <c r="AQ80" s="201">
        <v>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158.03</v>
      </c>
      <c r="L81" s="201">
        <v>62.96</v>
      </c>
      <c r="M81" s="201">
        <v>0</v>
      </c>
      <c r="N81" s="201">
        <v>29.05</v>
      </c>
      <c r="O81" s="201">
        <v>48.79</v>
      </c>
      <c r="P81" s="201">
        <v>63.39</v>
      </c>
      <c r="Q81" s="201">
        <v>2.58</v>
      </c>
      <c r="R81" s="201">
        <v>10.09</v>
      </c>
      <c r="S81" s="201">
        <v>6.46</v>
      </c>
      <c r="T81" s="201">
        <v>0</v>
      </c>
      <c r="U81" s="201">
        <v>234.74</v>
      </c>
      <c r="V81" s="201">
        <v>3.5</v>
      </c>
      <c r="W81" s="201">
        <v>7.87</v>
      </c>
      <c r="X81" s="201">
        <v>24.19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24.17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68.319999999999993</v>
      </c>
      <c r="AQ81" s="201">
        <v>22.07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158.03</v>
      </c>
      <c r="L82" s="201">
        <v>62.96</v>
      </c>
      <c r="M82" s="201">
        <v>0</v>
      </c>
      <c r="N82" s="201">
        <v>29.05</v>
      </c>
      <c r="O82" s="201">
        <v>48.79</v>
      </c>
      <c r="P82" s="201">
        <v>63.39</v>
      </c>
      <c r="Q82" s="201">
        <v>2.58</v>
      </c>
      <c r="R82" s="201">
        <v>10.09</v>
      </c>
      <c r="S82" s="201">
        <v>6.46</v>
      </c>
      <c r="T82" s="201">
        <v>0</v>
      </c>
      <c r="U82" s="201">
        <v>234.74</v>
      </c>
      <c r="V82" s="201">
        <v>3.5</v>
      </c>
      <c r="W82" s="201">
        <v>7.87</v>
      </c>
      <c r="X82" s="201">
        <v>24.19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24.17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68.319999999999993</v>
      </c>
      <c r="AQ82" s="201">
        <v>22.07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158.03</v>
      </c>
      <c r="L83" s="201">
        <v>62.96</v>
      </c>
      <c r="M83" s="201">
        <v>0</v>
      </c>
      <c r="N83" s="201">
        <v>29.05</v>
      </c>
      <c r="O83" s="201">
        <v>48.79</v>
      </c>
      <c r="P83" s="201">
        <v>63.39</v>
      </c>
      <c r="Q83" s="201">
        <v>2.58</v>
      </c>
      <c r="R83" s="201">
        <v>10.09</v>
      </c>
      <c r="S83" s="201">
        <v>6.46</v>
      </c>
      <c r="T83" s="201">
        <v>0</v>
      </c>
      <c r="U83" s="201">
        <v>234.74</v>
      </c>
      <c r="V83" s="201">
        <v>3.5</v>
      </c>
      <c r="W83" s="201">
        <v>7.87</v>
      </c>
      <c r="X83" s="201">
        <v>24.19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24.17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68.319999999999993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158.03</v>
      </c>
      <c r="L84" s="201">
        <v>62.96</v>
      </c>
      <c r="M84" s="201">
        <v>0</v>
      </c>
      <c r="N84" s="201">
        <v>29.05</v>
      </c>
      <c r="O84" s="201">
        <v>48.79</v>
      </c>
      <c r="P84" s="201">
        <v>63.39</v>
      </c>
      <c r="Q84" s="201">
        <v>2.58</v>
      </c>
      <c r="R84" s="201">
        <v>10.09</v>
      </c>
      <c r="S84" s="201">
        <v>6.46</v>
      </c>
      <c r="T84" s="201">
        <v>0</v>
      </c>
      <c r="U84" s="201">
        <v>234.74</v>
      </c>
      <c r="V84" s="201">
        <v>3.5</v>
      </c>
      <c r="W84" s="201">
        <v>7.87</v>
      </c>
      <c r="X84" s="201">
        <v>24.19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24.17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68.319999999999993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158.03</v>
      </c>
      <c r="L85" s="201">
        <v>62.96</v>
      </c>
      <c r="M85" s="201">
        <v>0</v>
      </c>
      <c r="N85" s="201">
        <v>29.05</v>
      </c>
      <c r="O85" s="201">
        <v>48.79</v>
      </c>
      <c r="P85" s="201">
        <v>63.39</v>
      </c>
      <c r="Q85" s="201">
        <v>2.58</v>
      </c>
      <c r="R85" s="201">
        <v>10.09</v>
      </c>
      <c r="S85" s="201">
        <v>6.46</v>
      </c>
      <c r="T85" s="201">
        <v>0</v>
      </c>
      <c r="U85" s="201">
        <v>234.74</v>
      </c>
      <c r="V85" s="201">
        <v>3.44</v>
      </c>
      <c r="W85" s="201">
        <v>7.87</v>
      </c>
      <c r="X85" s="201">
        <v>24.19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24.17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68.319999999999993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158.03</v>
      </c>
      <c r="L86" s="201">
        <v>62.96</v>
      </c>
      <c r="M86" s="201">
        <v>0</v>
      </c>
      <c r="N86" s="201">
        <v>29.05</v>
      </c>
      <c r="O86" s="201">
        <v>48.79</v>
      </c>
      <c r="P86" s="201">
        <v>63.39</v>
      </c>
      <c r="Q86" s="201">
        <v>2.58</v>
      </c>
      <c r="R86" s="201">
        <v>10.09</v>
      </c>
      <c r="S86" s="201">
        <v>6.46</v>
      </c>
      <c r="T86" s="201">
        <v>0</v>
      </c>
      <c r="U86" s="201">
        <v>234.74</v>
      </c>
      <c r="V86" s="201">
        <v>3.33</v>
      </c>
      <c r="W86" s="201">
        <v>7.87</v>
      </c>
      <c r="X86" s="201">
        <v>24.19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68.319999999999993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158.03</v>
      </c>
      <c r="L87" s="201">
        <v>62.96</v>
      </c>
      <c r="M87" s="201">
        <v>0</v>
      </c>
      <c r="N87" s="201">
        <v>29.05</v>
      </c>
      <c r="O87" s="201">
        <v>48.79</v>
      </c>
      <c r="P87" s="201">
        <v>63.39</v>
      </c>
      <c r="Q87" s="201">
        <v>2.58</v>
      </c>
      <c r="R87" s="201">
        <v>10.09</v>
      </c>
      <c r="S87" s="201">
        <v>6.46</v>
      </c>
      <c r="T87" s="201">
        <v>0</v>
      </c>
      <c r="U87" s="201">
        <v>231.95</v>
      </c>
      <c r="V87" s="201">
        <v>3.33</v>
      </c>
      <c r="W87" s="201">
        <v>7.87</v>
      </c>
      <c r="X87" s="201">
        <v>24.19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68.319999999999993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158.03</v>
      </c>
      <c r="L88" s="201">
        <v>62.96</v>
      </c>
      <c r="M88" s="201">
        <v>0</v>
      </c>
      <c r="N88" s="201">
        <v>29.05</v>
      </c>
      <c r="O88" s="201">
        <v>48.79</v>
      </c>
      <c r="P88" s="201">
        <v>63.39</v>
      </c>
      <c r="Q88" s="201">
        <v>2.58</v>
      </c>
      <c r="R88" s="201">
        <v>10.1</v>
      </c>
      <c r="S88" s="201">
        <v>6.46</v>
      </c>
      <c r="T88" s="201">
        <v>0</v>
      </c>
      <c r="U88" s="201">
        <v>231.95</v>
      </c>
      <c r="V88" s="201">
        <v>3.33</v>
      </c>
      <c r="W88" s="201">
        <v>7.87</v>
      </c>
      <c r="X88" s="201">
        <v>24.19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68.319999999999993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158.03</v>
      </c>
      <c r="L89" s="201">
        <v>62.96</v>
      </c>
      <c r="M89" s="201">
        <v>0</v>
      </c>
      <c r="N89" s="201">
        <v>29.05</v>
      </c>
      <c r="O89" s="201">
        <v>48.79</v>
      </c>
      <c r="P89" s="201">
        <v>63.39</v>
      </c>
      <c r="Q89" s="201">
        <v>2.58</v>
      </c>
      <c r="R89" s="201">
        <v>10.1</v>
      </c>
      <c r="S89" s="201">
        <v>6.46</v>
      </c>
      <c r="T89" s="201">
        <v>0</v>
      </c>
      <c r="U89" s="201">
        <v>231.95</v>
      </c>
      <c r="V89" s="201">
        <v>3.33</v>
      </c>
      <c r="W89" s="201">
        <v>7.87</v>
      </c>
      <c r="X89" s="201">
        <v>24.19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68.319999999999993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158.03</v>
      </c>
      <c r="L90" s="201">
        <v>62.96</v>
      </c>
      <c r="M90" s="201">
        <v>0</v>
      </c>
      <c r="N90" s="201">
        <v>29.05</v>
      </c>
      <c r="O90" s="201">
        <v>48.79</v>
      </c>
      <c r="P90" s="201">
        <v>63.39</v>
      </c>
      <c r="Q90" s="201">
        <v>2.58</v>
      </c>
      <c r="R90" s="201">
        <v>10.1</v>
      </c>
      <c r="S90" s="201">
        <v>6.46</v>
      </c>
      <c r="T90" s="201">
        <v>0</v>
      </c>
      <c r="U90" s="201">
        <v>231.95</v>
      </c>
      <c r="V90" s="201">
        <v>3.33</v>
      </c>
      <c r="W90" s="201">
        <v>7.87</v>
      </c>
      <c r="X90" s="201">
        <v>24.19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68.319999999999993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158.03</v>
      </c>
      <c r="L91" s="201">
        <v>62.96</v>
      </c>
      <c r="M91" s="201">
        <v>0</v>
      </c>
      <c r="N91" s="201">
        <v>29.05</v>
      </c>
      <c r="O91" s="201">
        <v>48.79</v>
      </c>
      <c r="P91" s="201">
        <v>63.39</v>
      </c>
      <c r="Q91" s="201">
        <v>2.58</v>
      </c>
      <c r="R91" s="201">
        <v>10.1</v>
      </c>
      <c r="S91" s="201">
        <v>6.46</v>
      </c>
      <c r="T91" s="201">
        <v>0</v>
      </c>
      <c r="U91" s="201">
        <v>231.95</v>
      </c>
      <c r="V91" s="201">
        <v>3.33</v>
      </c>
      <c r="W91" s="201">
        <v>7.87</v>
      </c>
      <c r="X91" s="201">
        <v>24.19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68.319999999999993</v>
      </c>
      <c r="AQ91" s="201">
        <v>22.07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158.03</v>
      </c>
      <c r="L92" s="201">
        <v>62.96</v>
      </c>
      <c r="M92" s="201">
        <v>0</v>
      </c>
      <c r="N92" s="201">
        <v>29.05</v>
      </c>
      <c r="O92" s="201">
        <v>48.79</v>
      </c>
      <c r="P92" s="201">
        <v>63.39</v>
      </c>
      <c r="Q92" s="201">
        <v>2.58</v>
      </c>
      <c r="R92" s="201">
        <v>10.1</v>
      </c>
      <c r="S92" s="201">
        <v>6.46</v>
      </c>
      <c r="T92" s="201">
        <v>0</v>
      </c>
      <c r="U92" s="201">
        <v>231.95</v>
      </c>
      <c r="V92" s="201">
        <v>3.33</v>
      </c>
      <c r="W92" s="201">
        <v>7.87</v>
      </c>
      <c r="X92" s="201">
        <v>24.19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68.319999999999993</v>
      </c>
      <c r="AQ92" s="201">
        <v>22.07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158.03</v>
      </c>
      <c r="L93" s="201">
        <v>62.96</v>
      </c>
      <c r="M93" s="201">
        <v>0</v>
      </c>
      <c r="N93" s="201">
        <v>29.05</v>
      </c>
      <c r="O93" s="201">
        <v>48.79</v>
      </c>
      <c r="P93" s="201">
        <v>63.39</v>
      </c>
      <c r="Q93" s="201">
        <v>2.58</v>
      </c>
      <c r="R93" s="201">
        <v>10.1</v>
      </c>
      <c r="S93" s="201">
        <v>6.46</v>
      </c>
      <c r="T93" s="201">
        <v>0</v>
      </c>
      <c r="U93" s="201">
        <v>231.95</v>
      </c>
      <c r="V93" s="201">
        <v>3.33</v>
      </c>
      <c r="W93" s="201">
        <v>7.87</v>
      </c>
      <c r="X93" s="201">
        <v>24.19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68.319999999999993</v>
      </c>
      <c r="AQ93" s="201">
        <v>22.07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158.03</v>
      </c>
      <c r="L94" s="201">
        <v>62.96</v>
      </c>
      <c r="M94" s="201">
        <v>0</v>
      </c>
      <c r="N94" s="201">
        <v>29.05</v>
      </c>
      <c r="O94" s="201">
        <v>48.79</v>
      </c>
      <c r="P94" s="201">
        <v>63.39</v>
      </c>
      <c r="Q94" s="201">
        <v>2.58</v>
      </c>
      <c r="R94" s="201">
        <v>10.1</v>
      </c>
      <c r="S94" s="201">
        <v>6.46</v>
      </c>
      <c r="T94" s="201">
        <v>0</v>
      </c>
      <c r="U94" s="201">
        <v>231.95</v>
      </c>
      <c r="V94" s="201">
        <v>3.33</v>
      </c>
      <c r="W94" s="201">
        <v>7.87</v>
      </c>
      <c r="X94" s="201">
        <v>24.19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68.319999999999993</v>
      </c>
      <c r="AQ94" s="201">
        <v>22.07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158.03</v>
      </c>
      <c r="L95" s="201">
        <v>62.96</v>
      </c>
      <c r="M95" s="201">
        <v>0</v>
      </c>
      <c r="N95" s="201">
        <v>29.05</v>
      </c>
      <c r="O95" s="201">
        <v>48.79</v>
      </c>
      <c r="P95" s="201">
        <v>63.39</v>
      </c>
      <c r="Q95" s="201">
        <v>2.58</v>
      </c>
      <c r="R95" s="201">
        <v>10.1</v>
      </c>
      <c r="S95" s="201">
        <v>6.46</v>
      </c>
      <c r="T95" s="201">
        <v>0</v>
      </c>
      <c r="U95" s="201">
        <v>231.95</v>
      </c>
      <c r="V95" s="201">
        <v>3.33</v>
      </c>
      <c r="W95" s="201">
        <v>7.87</v>
      </c>
      <c r="X95" s="201">
        <v>24.19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68.319999999999993</v>
      </c>
      <c r="AQ95" s="201">
        <v>22.07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158.03</v>
      </c>
      <c r="L96" s="201">
        <v>62.96</v>
      </c>
      <c r="M96" s="201">
        <v>0</v>
      </c>
      <c r="N96" s="201">
        <v>29.05</v>
      </c>
      <c r="O96" s="201">
        <v>48.79</v>
      </c>
      <c r="P96" s="201">
        <v>63.39</v>
      </c>
      <c r="Q96" s="201">
        <v>2.58</v>
      </c>
      <c r="R96" s="201">
        <v>10.1</v>
      </c>
      <c r="S96" s="201">
        <v>6.46</v>
      </c>
      <c r="T96" s="201">
        <v>0</v>
      </c>
      <c r="U96" s="201">
        <v>231.95</v>
      </c>
      <c r="V96" s="201">
        <v>3.33</v>
      </c>
      <c r="W96" s="201">
        <v>7.87</v>
      </c>
      <c r="X96" s="201">
        <v>24.19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68.319999999999993</v>
      </c>
      <c r="AQ96" s="201">
        <v>22.07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158.03</v>
      </c>
      <c r="L97" s="201">
        <v>62.96</v>
      </c>
      <c r="M97" s="201">
        <v>0</v>
      </c>
      <c r="N97" s="201">
        <v>29.05</v>
      </c>
      <c r="O97" s="201">
        <v>48.79</v>
      </c>
      <c r="P97" s="201">
        <v>63.39</v>
      </c>
      <c r="Q97" s="201">
        <v>2.58</v>
      </c>
      <c r="R97" s="201">
        <v>10.1</v>
      </c>
      <c r="S97" s="201">
        <v>6.46</v>
      </c>
      <c r="T97" s="201">
        <v>0</v>
      </c>
      <c r="U97" s="201">
        <v>231.95</v>
      </c>
      <c r="V97" s="201">
        <v>3.33</v>
      </c>
      <c r="W97" s="201">
        <v>7.87</v>
      </c>
      <c r="X97" s="201">
        <v>24.19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68.319999999999993</v>
      </c>
      <c r="AQ97" s="201">
        <v>22.07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158.03</v>
      </c>
      <c r="L98" s="201">
        <v>62.96</v>
      </c>
      <c r="M98" s="201">
        <v>0</v>
      </c>
      <c r="N98" s="201">
        <v>29.05</v>
      </c>
      <c r="O98" s="201">
        <v>48.79</v>
      </c>
      <c r="P98" s="201">
        <v>63.39</v>
      </c>
      <c r="Q98" s="201">
        <v>2.58</v>
      </c>
      <c r="R98" s="201">
        <v>10.1</v>
      </c>
      <c r="S98" s="201">
        <v>6.46</v>
      </c>
      <c r="T98" s="201">
        <v>0</v>
      </c>
      <c r="U98" s="201">
        <v>231.95</v>
      </c>
      <c r="V98" s="201">
        <v>3.33</v>
      </c>
      <c r="W98" s="201">
        <v>7.87</v>
      </c>
      <c r="X98" s="201">
        <v>24.19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68.319999999999993</v>
      </c>
      <c r="AQ98" s="201">
        <v>21.26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2.4401924999999989</v>
      </c>
      <c r="L99">
        <f t="shared" si="0"/>
        <v>0.96496999999999999</v>
      </c>
      <c r="M99">
        <f t="shared" si="0"/>
        <v>0</v>
      </c>
      <c r="N99">
        <f t="shared" si="0"/>
        <v>0.6770350000000005</v>
      </c>
      <c r="O99">
        <f t="shared" si="0"/>
        <v>1.1367899999999997</v>
      </c>
      <c r="P99">
        <f t="shared" si="0"/>
        <v>1.5727625000000003</v>
      </c>
      <c r="Q99">
        <f t="shared" si="0"/>
        <v>4.9245000000000136E-2</v>
      </c>
      <c r="R99">
        <f t="shared" si="0"/>
        <v>0.16064749999999997</v>
      </c>
      <c r="S99">
        <f t="shared" si="0"/>
        <v>0.10418999999999994</v>
      </c>
      <c r="T99">
        <f t="shared" si="0"/>
        <v>0</v>
      </c>
      <c r="U99">
        <f t="shared" si="0"/>
        <v>5.6090925000000063</v>
      </c>
      <c r="V99">
        <f t="shared" si="0"/>
        <v>7.6089999999999838E-2</v>
      </c>
      <c r="W99">
        <f t="shared" si="0"/>
        <v>0.16136999999999999</v>
      </c>
      <c r="X99">
        <f t="shared" si="0"/>
        <v>0.65569750000000027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0.58076250000000029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1.19754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1.1309399999999992</v>
      </c>
      <c r="AQ99">
        <f t="shared" si="0"/>
        <v>0.37676749999999992</v>
      </c>
      <c r="AR99">
        <f t="shared" si="0"/>
        <v>0.28382249999999981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</v>
      </c>
      <c r="L3" s="201">
        <v>317.42</v>
      </c>
      <c r="M3" s="201">
        <v>27.18</v>
      </c>
      <c r="N3" s="201">
        <v>35.090000000000003</v>
      </c>
      <c r="O3" s="201">
        <v>0</v>
      </c>
      <c r="P3" s="201">
        <v>41</v>
      </c>
      <c r="Q3" s="201">
        <v>2.98</v>
      </c>
      <c r="R3" s="201">
        <v>12.19</v>
      </c>
      <c r="S3" s="201">
        <v>7.8</v>
      </c>
      <c r="T3" s="201">
        <v>0</v>
      </c>
      <c r="U3" s="201">
        <v>51.57</v>
      </c>
      <c r="V3" s="201">
        <v>4.2300000000000004</v>
      </c>
      <c r="W3" s="201">
        <v>9.51</v>
      </c>
      <c r="X3" s="201">
        <v>43.83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29.38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75.09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317.42</v>
      </c>
      <c r="M4" s="201">
        <v>27.18</v>
      </c>
      <c r="N4" s="201">
        <v>35.090000000000003</v>
      </c>
      <c r="O4" s="201">
        <v>0</v>
      </c>
      <c r="P4" s="201">
        <v>41</v>
      </c>
      <c r="Q4" s="201">
        <v>2.98</v>
      </c>
      <c r="R4" s="201">
        <v>12.19</v>
      </c>
      <c r="S4" s="201">
        <v>7.8</v>
      </c>
      <c r="T4" s="201">
        <v>0</v>
      </c>
      <c r="U4" s="201">
        <v>51.57</v>
      </c>
      <c r="V4" s="201">
        <v>4.2300000000000004</v>
      </c>
      <c r="W4" s="201">
        <v>9.51</v>
      </c>
      <c r="X4" s="201">
        <v>43.83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29.38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75.09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</v>
      </c>
      <c r="L5" s="201">
        <v>317.42</v>
      </c>
      <c r="M5" s="201">
        <v>27.18</v>
      </c>
      <c r="N5" s="201">
        <v>35.090000000000003</v>
      </c>
      <c r="O5" s="201">
        <v>0</v>
      </c>
      <c r="P5" s="201">
        <v>41</v>
      </c>
      <c r="Q5" s="201">
        <v>2.98</v>
      </c>
      <c r="R5" s="201">
        <v>12.19</v>
      </c>
      <c r="S5" s="201">
        <v>7.8</v>
      </c>
      <c r="T5" s="201">
        <v>0</v>
      </c>
      <c r="U5" s="201">
        <v>51.57</v>
      </c>
      <c r="V5" s="201">
        <v>4.2300000000000004</v>
      </c>
      <c r="W5" s="201">
        <v>9.51</v>
      </c>
      <c r="X5" s="201">
        <v>43.83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29.38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75.09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317.42</v>
      </c>
      <c r="M6" s="201">
        <v>27.18</v>
      </c>
      <c r="N6" s="201">
        <v>35.090000000000003</v>
      </c>
      <c r="O6" s="201">
        <v>0</v>
      </c>
      <c r="P6" s="201">
        <v>41</v>
      </c>
      <c r="Q6" s="201">
        <v>2.98</v>
      </c>
      <c r="R6" s="201">
        <v>12.19</v>
      </c>
      <c r="S6" s="201">
        <v>7.8</v>
      </c>
      <c r="T6" s="201">
        <v>0</v>
      </c>
      <c r="U6" s="201">
        <v>51.57</v>
      </c>
      <c r="V6" s="201">
        <v>4.2300000000000004</v>
      </c>
      <c r="W6" s="201">
        <v>9.51</v>
      </c>
      <c r="X6" s="201">
        <v>43.83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29.38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75.09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3.96</v>
      </c>
      <c r="L7" s="201">
        <v>250.4</v>
      </c>
      <c r="M7" s="201">
        <v>27.18</v>
      </c>
      <c r="N7" s="201">
        <v>35.090000000000003</v>
      </c>
      <c r="O7" s="201">
        <v>0</v>
      </c>
      <c r="P7" s="201">
        <v>41</v>
      </c>
      <c r="Q7" s="201">
        <v>1.64</v>
      </c>
      <c r="R7" s="201">
        <v>6.7</v>
      </c>
      <c r="S7" s="201">
        <v>4.29</v>
      </c>
      <c r="T7" s="201">
        <v>0</v>
      </c>
      <c r="U7" s="201">
        <v>51.57</v>
      </c>
      <c r="V7" s="201">
        <v>4.2300000000000004</v>
      </c>
      <c r="W7" s="201">
        <v>9.51</v>
      </c>
      <c r="X7" s="201">
        <v>43.83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29.38</v>
      </c>
      <c r="AF7" s="201">
        <v>0</v>
      </c>
      <c r="AG7" s="201">
        <v>0</v>
      </c>
      <c r="AH7" s="201">
        <v>0</v>
      </c>
      <c r="AI7" s="201">
        <v>56.25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19.98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3.96</v>
      </c>
      <c r="L8" s="201">
        <v>173.14</v>
      </c>
      <c r="M8" s="201">
        <v>27.18</v>
      </c>
      <c r="N8" s="201">
        <v>35.090000000000003</v>
      </c>
      <c r="O8" s="201">
        <v>0</v>
      </c>
      <c r="P8" s="201">
        <v>41</v>
      </c>
      <c r="Q8" s="201">
        <v>1.64</v>
      </c>
      <c r="R8" s="201">
        <v>6.7</v>
      </c>
      <c r="S8" s="201">
        <v>4.29</v>
      </c>
      <c r="T8" s="201">
        <v>0</v>
      </c>
      <c r="U8" s="201">
        <v>51.57</v>
      </c>
      <c r="V8" s="201">
        <v>4.2300000000000004</v>
      </c>
      <c r="W8" s="201">
        <v>9.51</v>
      </c>
      <c r="X8" s="201">
        <v>43.83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29.38</v>
      </c>
      <c r="AF8" s="201">
        <v>0</v>
      </c>
      <c r="AG8" s="201">
        <v>0</v>
      </c>
      <c r="AH8" s="201">
        <v>0</v>
      </c>
      <c r="AI8" s="201">
        <v>56.25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19.27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3.96</v>
      </c>
      <c r="L9" s="201">
        <v>67.430000000000007</v>
      </c>
      <c r="M9" s="201">
        <v>27.18</v>
      </c>
      <c r="N9" s="201">
        <v>35.090000000000003</v>
      </c>
      <c r="O9" s="201">
        <v>0</v>
      </c>
      <c r="P9" s="201">
        <v>41</v>
      </c>
      <c r="Q9" s="201">
        <v>1.64</v>
      </c>
      <c r="R9" s="201">
        <v>6.7</v>
      </c>
      <c r="S9" s="201">
        <v>4.29</v>
      </c>
      <c r="T9" s="201">
        <v>0</v>
      </c>
      <c r="U9" s="201">
        <v>51.57</v>
      </c>
      <c r="V9" s="201">
        <v>4.2300000000000004</v>
      </c>
      <c r="W9" s="201">
        <v>9.51</v>
      </c>
      <c r="X9" s="201">
        <v>43.83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56.25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48.16</v>
      </c>
      <c r="AQ9" s="201">
        <v>17.64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3.96</v>
      </c>
      <c r="L10" s="201">
        <v>67.430000000000007</v>
      </c>
      <c r="M10" s="201">
        <v>27.18</v>
      </c>
      <c r="N10" s="201">
        <v>35.090000000000003</v>
      </c>
      <c r="O10" s="201">
        <v>0</v>
      </c>
      <c r="P10" s="201">
        <v>41</v>
      </c>
      <c r="Q10" s="201">
        <v>1.64</v>
      </c>
      <c r="R10" s="201">
        <v>6.7</v>
      </c>
      <c r="S10" s="201">
        <v>4.29</v>
      </c>
      <c r="T10" s="201">
        <v>0</v>
      </c>
      <c r="U10" s="201">
        <v>51.57</v>
      </c>
      <c r="V10" s="201">
        <v>4.2300000000000004</v>
      </c>
      <c r="W10" s="201">
        <v>9.51</v>
      </c>
      <c r="X10" s="201">
        <v>43.83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56.25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48.16</v>
      </c>
      <c r="AQ10" s="201">
        <v>17.64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4.01</v>
      </c>
      <c r="L11" s="201">
        <v>70</v>
      </c>
      <c r="M11" s="201">
        <v>27.18</v>
      </c>
      <c r="N11" s="201">
        <v>35.090000000000003</v>
      </c>
      <c r="O11" s="201">
        <v>0</v>
      </c>
      <c r="P11" s="201">
        <v>41</v>
      </c>
      <c r="Q11" s="201">
        <v>1.64</v>
      </c>
      <c r="R11" s="201">
        <v>6.71</v>
      </c>
      <c r="S11" s="201">
        <v>4.29</v>
      </c>
      <c r="T11" s="201">
        <v>0</v>
      </c>
      <c r="U11" s="201">
        <v>51.57</v>
      </c>
      <c r="V11" s="201">
        <v>4.2300000000000004</v>
      </c>
      <c r="W11" s="201">
        <v>9.51</v>
      </c>
      <c r="X11" s="201">
        <v>43.83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57.27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48.16</v>
      </c>
      <c r="AQ11" s="201">
        <v>26.67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4.01</v>
      </c>
      <c r="L12" s="201">
        <v>70</v>
      </c>
      <c r="M12" s="201">
        <v>27.18</v>
      </c>
      <c r="N12" s="201">
        <v>35.090000000000003</v>
      </c>
      <c r="O12" s="201">
        <v>0</v>
      </c>
      <c r="P12" s="201">
        <v>41</v>
      </c>
      <c r="Q12" s="201">
        <v>1.64</v>
      </c>
      <c r="R12" s="201">
        <v>6.71</v>
      </c>
      <c r="S12" s="201">
        <v>4.29</v>
      </c>
      <c r="T12" s="201">
        <v>0</v>
      </c>
      <c r="U12" s="201">
        <v>51.57</v>
      </c>
      <c r="V12" s="201">
        <v>4.2300000000000004</v>
      </c>
      <c r="W12" s="201">
        <v>9.51</v>
      </c>
      <c r="X12" s="201">
        <v>43.83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57.27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48.16</v>
      </c>
      <c r="AQ12" s="201">
        <v>17.64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4.01</v>
      </c>
      <c r="L13" s="201">
        <v>70</v>
      </c>
      <c r="M13" s="201">
        <v>27.18</v>
      </c>
      <c r="N13" s="201">
        <v>35.090000000000003</v>
      </c>
      <c r="O13" s="201">
        <v>0</v>
      </c>
      <c r="P13" s="201">
        <v>41</v>
      </c>
      <c r="Q13" s="201">
        <v>1.64</v>
      </c>
      <c r="R13" s="201">
        <v>6.71</v>
      </c>
      <c r="S13" s="201">
        <v>4.29</v>
      </c>
      <c r="T13" s="201">
        <v>0</v>
      </c>
      <c r="U13" s="201">
        <v>51.57</v>
      </c>
      <c r="V13" s="201">
        <v>4.2300000000000004</v>
      </c>
      <c r="W13" s="201">
        <v>9.51</v>
      </c>
      <c r="X13" s="201">
        <v>43.83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58.53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19.27</v>
      </c>
      <c r="AQ13" s="201">
        <v>17.64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4.01</v>
      </c>
      <c r="L14" s="201">
        <v>70</v>
      </c>
      <c r="M14" s="201">
        <v>27.18</v>
      </c>
      <c r="N14" s="201">
        <v>35.090000000000003</v>
      </c>
      <c r="O14" s="201">
        <v>0</v>
      </c>
      <c r="P14" s="201">
        <v>41</v>
      </c>
      <c r="Q14" s="201">
        <v>1.64</v>
      </c>
      <c r="R14" s="201">
        <v>6.71</v>
      </c>
      <c r="S14" s="201">
        <v>4.29</v>
      </c>
      <c r="T14" s="201">
        <v>0</v>
      </c>
      <c r="U14" s="201">
        <v>51.57</v>
      </c>
      <c r="V14" s="201">
        <v>4.2300000000000004</v>
      </c>
      <c r="W14" s="201">
        <v>9.51</v>
      </c>
      <c r="X14" s="201">
        <v>43.83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58.53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19.27</v>
      </c>
      <c r="AQ14" s="201">
        <v>17.64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4.01</v>
      </c>
      <c r="L15" s="201">
        <v>70</v>
      </c>
      <c r="M15" s="201">
        <v>27.18</v>
      </c>
      <c r="N15" s="201">
        <v>35.090000000000003</v>
      </c>
      <c r="O15" s="201">
        <v>0</v>
      </c>
      <c r="P15" s="201">
        <v>41</v>
      </c>
      <c r="Q15" s="201">
        <v>1.64</v>
      </c>
      <c r="R15" s="201">
        <v>6.71</v>
      </c>
      <c r="S15" s="201">
        <v>4.29</v>
      </c>
      <c r="T15" s="201">
        <v>0</v>
      </c>
      <c r="U15" s="201">
        <v>51.57</v>
      </c>
      <c r="V15" s="201">
        <v>4.2300000000000004</v>
      </c>
      <c r="W15" s="201">
        <v>9.51</v>
      </c>
      <c r="X15" s="201">
        <v>43.83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19.27</v>
      </c>
      <c r="AQ15" s="201">
        <v>17.64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4.01</v>
      </c>
      <c r="L16" s="201">
        <v>70</v>
      </c>
      <c r="M16" s="201">
        <v>27.18</v>
      </c>
      <c r="N16" s="201">
        <v>35.090000000000003</v>
      </c>
      <c r="O16" s="201">
        <v>0</v>
      </c>
      <c r="P16" s="201">
        <v>41</v>
      </c>
      <c r="Q16" s="201">
        <v>1.64</v>
      </c>
      <c r="R16" s="201">
        <v>6.71</v>
      </c>
      <c r="S16" s="201">
        <v>4.29</v>
      </c>
      <c r="T16" s="201">
        <v>0</v>
      </c>
      <c r="U16" s="201">
        <v>51.57</v>
      </c>
      <c r="V16" s="201">
        <v>4.2300000000000004</v>
      </c>
      <c r="W16" s="201">
        <v>9.51</v>
      </c>
      <c r="X16" s="201">
        <v>43.83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19.27</v>
      </c>
      <c r="AQ16" s="201">
        <v>17.64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4.01</v>
      </c>
      <c r="L17" s="201">
        <v>70</v>
      </c>
      <c r="M17" s="201">
        <v>27.18</v>
      </c>
      <c r="N17" s="201">
        <v>35.090000000000003</v>
      </c>
      <c r="O17" s="201">
        <v>0</v>
      </c>
      <c r="P17" s="201">
        <v>41</v>
      </c>
      <c r="Q17" s="201">
        <v>1.64</v>
      </c>
      <c r="R17" s="201">
        <v>6.71</v>
      </c>
      <c r="S17" s="201">
        <v>4.29</v>
      </c>
      <c r="T17" s="201">
        <v>0</v>
      </c>
      <c r="U17" s="201">
        <v>51.57</v>
      </c>
      <c r="V17" s="201">
        <v>2.3199999999999998</v>
      </c>
      <c r="W17" s="201">
        <v>9.51</v>
      </c>
      <c r="X17" s="201">
        <v>43.83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58.53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19.27</v>
      </c>
      <c r="AQ17" s="201">
        <v>17.64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4.01</v>
      </c>
      <c r="L18" s="201">
        <v>70</v>
      </c>
      <c r="M18" s="201">
        <v>27.18</v>
      </c>
      <c r="N18" s="201">
        <v>35.090000000000003</v>
      </c>
      <c r="O18" s="201">
        <v>0</v>
      </c>
      <c r="P18" s="201">
        <v>41</v>
      </c>
      <c r="Q18" s="201">
        <v>1.64</v>
      </c>
      <c r="R18" s="201">
        <v>6.71</v>
      </c>
      <c r="S18" s="201">
        <v>4.29</v>
      </c>
      <c r="T18" s="201">
        <v>0</v>
      </c>
      <c r="U18" s="201">
        <v>51.57</v>
      </c>
      <c r="V18" s="201">
        <v>2.3199999999999998</v>
      </c>
      <c r="W18" s="201">
        <v>9.51</v>
      </c>
      <c r="X18" s="201">
        <v>43.83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19.27</v>
      </c>
      <c r="AQ18" s="201">
        <v>17.64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4.01</v>
      </c>
      <c r="L19" s="201">
        <v>70</v>
      </c>
      <c r="M19" s="201">
        <v>27.18</v>
      </c>
      <c r="N19" s="201">
        <v>35.090000000000003</v>
      </c>
      <c r="O19" s="201">
        <v>0</v>
      </c>
      <c r="P19" s="201">
        <v>41</v>
      </c>
      <c r="Q19" s="201">
        <v>1.64</v>
      </c>
      <c r="R19" s="201">
        <v>6.91</v>
      </c>
      <c r="S19" s="201">
        <v>4.29</v>
      </c>
      <c r="T19" s="201">
        <v>0</v>
      </c>
      <c r="U19" s="201">
        <v>51.57</v>
      </c>
      <c r="V19" s="201">
        <v>2.3199999999999998</v>
      </c>
      <c r="W19" s="201">
        <v>9.51</v>
      </c>
      <c r="X19" s="201">
        <v>43.83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19.27</v>
      </c>
      <c r="AQ19" s="201">
        <v>17.64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4.01</v>
      </c>
      <c r="L20" s="201">
        <v>70</v>
      </c>
      <c r="M20" s="201">
        <v>27.18</v>
      </c>
      <c r="N20" s="201">
        <v>35.090000000000003</v>
      </c>
      <c r="O20" s="201">
        <v>0</v>
      </c>
      <c r="P20" s="201">
        <v>41</v>
      </c>
      <c r="Q20" s="201">
        <v>1.64</v>
      </c>
      <c r="R20" s="201">
        <v>6.91</v>
      </c>
      <c r="S20" s="201">
        <v>4.29</v>
      </c>
      <c r="T20" s="201">
        <v>0</v>
      </c>
      <c r="U20" s="201">
        <v>51.57</v>
      </c>
      <c r="V20" s="201">
        <v>2.3199999999999998</v>
      </c>
      <c r="W20" s="201">
        <v>9.51</v>
      </c>
      <c r="X20" s="201">
        <v>43.83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19.27</v>
      </c>
      <c r="AQ20" s="201">
        <v>17.64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4.01</v>
      </c>
      <c r="L21" s="201">
        <v>70</v>
      </c>
      <c r="M21" s="201">
        <v>27.18</v>
      </c>
      <c r="N21" s="201">
        <v>35.090000000000003</v>
      </c>
      <c r="O21" s="201">
        <v>0</v>
      </c>
      <c r="P21" s="201">
        <v>41</v>
      </c>
      <c r="Q21" s="201">
        <v>1.64</v>
      </c>
      <c r="R21" s="201">
        <v>6.91</v>
      </c>
      <c r="S21" s="201">
        <v>4.29</v>
      </c>
      <c r="T21" s="201">
        <v>0</v>
      </c>
      <c r="U21" s="201">
        <v>51.57</v>
      </c>
      <c r="V21" s="201">
        <v>2.3199999999999998</v>
      </c>
      <c r="W21" s="201">
        <v>9.51</v>
      </c>
      <c r="X21" s="201">
        <v>43.83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58.53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27.96</v>
      </c>
      <c r="AQ21" s="201">
        <v>17.64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4.01</v>
      </c>
      <c r="L22" s="201">
        <v>70</v>
      </c>
      <c r="M22" s="201">
        <v>27.18</v>
      </c>
      <c r="N22" s="201">
        <v>35.090000000000003</v>
      </c>
      <c r="O22" s="201">
        <v>0</v>
      </c>
      <c r="P22" s="201">
        <v>41</v>
      </c>
      <c r="Q22" s="201">
        <v>1.64</v>
      </c>
      <c r="R22" s="201">
        <v>6.91</v>
      </c>
      <c r="S22" s="201">
        <v>4.29</v>
      </c>
      <c r="T22" s="201">
        <v>0</v>
      </c>
      <c r="U22" s="201">
        <v>51.57</v>
      </c>
      <c r="V22" s="201">
        <v>2.3199999999999998</v>
      </c>
      <c r="W22" s="201">
        <v>9.51</v>
      </c>
      <c r="X22" s="201">
        <v>43.83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58.53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19.27</v>
      </c>
      <c r="AQ22" s="201">
        <v>17.64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4.01</v>
      </c>
      <c r="L23" s="201">
        <v>70</v>
      </c>
      <c r="M23" s="201">
        <v>27.18</v>
      </c>
      <c r="N23" s="201">
        <v>35.090000000000003</v>
      </c>
      <c r="O23" s="201">
        <v>0</v>
      </c>
      <c r="P23" s="201">
        <v>41</v>
      </c>
      <c r="Q23" s="201">
        <v>1.64</v>
      </c>
      <c r="R23" s="201">
        <v>6.91</v>
      </c>
      <c r="S23" s="201">
        <v>4.29</v>
      </c>
      <c r="T23" s="201">
        <v>0</v>
      </c>
      <c r="U23" s="201">
        <v>51.57</v>
      </c>
      <c r="V23" s="201">
        <v>2.3199999999999998</v>
      </c>
      <c r="W23" s="201">
        <v>9.51</v>
      </c>
      <c r="X23" s="201">
        <v>43.83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58.53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19.27</v>
      </c>
      <c r="AQ23" s="201">
        <v>17.64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4.01</v>
      </c>
      <c r="L24" s="201">
        <v>70</v>
      </c>
      <c r="M24" s="201">
        <v>27.18</v>
      </c>
      <c r="N24" s="201">
        <v>35.090000000000003</v>
      </c>
      <c r="O24" s="201">
        <v>0</v>
      </c>
      <c r="P24" s="201">
        <v>41</v>
      </c>
      <c r="Q24" s="201">
        <v>1.64</v>
      </c>
      <c r="R24" s="201">
        <v>6.91</v>
      </c>
      <c r="S24" s="201">
        <v>4.29</v>
      </c>
      <c r="T24" s="201">
        <v>0</v>
      </c>
      <c r="U24" s="201">
        <v>51.57</v>
      </c>
      <c r="V24" s="201">
        <v>2.3199999999999998</v>
      </c>
      <c r="W24" s="201">
        <v>9.51</v>
      </c>
      <c r="X24" s="201">
        <v>43.83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58.53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19.27</v>
      </c>
      <c r="AQ24" s="201">
        <v>17.64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4.01</v>
      </c>
      <c r="L25" s="201">
        <v>70</v>
      </c>
      <c r="M25" s="201">
        <v>27.18</v>
      </c>
      <c r="N25" s="201">
        <v>35.090000000000003</v>
      </c>
      <c r="O25" s="201">
        <v>0</v>
      </c>
      <c r="P25" s="201">
        <v>41</v>
      </c>
      <c r="Q25" s="201">
        <v>1.64</v>
      </c>
      <c r="R25" s="201">
        <v>6.91</v>
      </c>
      <c r="S25" s="201">
        <v>4.29</v>
      </c>
      <c r="T25" s="201">
        <v>0</v>
      </c>
      <c r="U25" s="201">
        <v>51.57</v>
      </c>
      <c r="V25" s="201">
        <v>2.3199999999999998</v>
      </c>
      <c r="W25" s="201">
        <v>9.51</v>
      </c>
      <c r="X25" s="201">
        <v>43.83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58.53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19.27</v>
      </c>
      <c r="AQ25" s="201">
        <v>17.64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4.01</v>
      </c>
      <c r="L26" s="201">
        <v>70</v>
      </c>
      <c r="M26" s="201">
        <v>27.18</v>
      </c>
      <c r="N26" s="201">
        <v>35.090000000000003</v>
      </c>
      <c r="O26" s="201">
        <v>0</v>
      </c>
      <c r="P26" s="201">
        <v>41</v>
      </c>
      <c r="Q26" s="201">
        <v>1.64</v>
      </c>
      <c r="R26" s="201">
        <v>6.91</v>
      </c>
      <c r="S26" s="201">
        <v>4.29</v>
      </c>
      <c r="T26" s="201">
        <v>0</v>
      </c>
      <c r="U26" s="201">
        <v>51.57</v>
      </c>
      <c r="V26" s="201">
        <v>2.3199999999999998</v>
      </c>
      <c r="W26" s="201">
        <v>9.51</v>
      </c>
      <c r="X26" s="201">
        <v>43.83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58.53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19.27</v>
      </c>
      <c r="AQ26" s="201">
        <v>17.64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4.01</v>
      </c>
      <c r="L27" s="201">
        <v>70</v>
      </c>
      <c r="M27" s="201">
        <v>27.18</v>
      </c>
      <c r="N27" s="201">
        <v>35.090000000000003</v>
      </c>
      <c r="O27" s="201">
        <v>0</v>
      </c>
      <c r="P27" s="201">
        <v>41</v>
      </c>
      <c r="Q27" s="201">
        <v>1.64</v>
      </c>
      <c r="R27" s="201">
        <v>6.91</v>
      </c>
      <c r="S27" s="201">
        <v>4.29</v>
      </c>
      <c r="T27" s="201">
        <v>0</v>
      </c>
      <c r="U27" s="201">
        <v>51.57</v>
      </c>
      <c r="V27" s="201">
        <v>2.3199999999999998</v>
      </c>
      <c r="W27" s="201">
        <v>9.51</v>
      </c>
      <c r="X27" s="201">
        <v>43.83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58.53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19.27</v>
      </c>
      <c r="AQ27" s="201">
        <v>17.64</v>
      </c>
      <c r="AR27" s="201">
        <v>4.41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4.01</v>
      </c>
      <c r="L28" s="201">
        <v>70</v>
      </c>
      <c r="M28" s="201">
        <v>27.18</v>
      </c>
      <c r="N28" s="201">
        <v>35.090000000000003</v>
      </c>
      <c r="O28" s="201">
        <v>0</v>
      </c>
      <c r="P28" s="201">
        <v>41</v>
      </c>
      <c r="Q28" s="201">
        <v>1.64</v>
      </c>
      <c r="R28" s="201">
        <v>6.91</v>
      </c>
      <c r="S28" s="201">
        <v>4.29</v>
      </c>
      <c r="T28" s="201">
        <v>0</v>
      </c>
      <c r="U28" s="201">
        <v>51.57</v>
      </c>
      <c r="V28" s="201">
        <v>2.3199999999999998</v>
      </c>
      <c r="W28" s="201">
        <v>9.51</v>
      </c>
      <c r="X28" s="201">
        <v>43.83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58.53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19.27</v>
      </c>
      <c r="AQ28" s="201">
        <v>17.64</v>
      </c>
      <c r="AR28" s="201">
        <v>7.23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4.01</v>
      </c>
      <c r="L29" s="201">
        <v>70</v>
      </c>
      <c r="M29" s="201">
        <v>27.18</v>
      </c>
      <c r="N29" s="201">
        <v>35.090000000000003</v>
      </c>
      <c r="O29" s="201">
        <v>0</v>
      </c>
      <c r="P29" s="201">
        <v>41</v>
      </c>
      <c r="Q29" s="201">
        <v>1.64</v>
      </c>
      <c r="R29" s="201">
        <v>6.91</v>
      </c>
      <c r="S29" s="201">
        <v>4.29</v>
      </c>
      <c r="T29" s="201">
        <v>0</v>
      </c>
      <c r="U29" s="201">
        <v>51.2</v>
      </c>
      <c r="V29" s="201">
        <v>2.3199999999999998</v>
      </c>
      <c r="W29" s="201">
        <v>9.51</v>
      </c>
      <c r="X29" s="201">
        <v>43.83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58.53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19.27</v>
      </c>
      <c r="AQ29" s="201">
        <v>17.64</v>
      </c>
      <c r="AR29" s="201">
        <v>10.95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4.01</v>
      </c>
      <c r="L30" s="201">
        <v>70</v>
      </c>
      <c r="M30" s="201">
        <v>27.18</v>
      </c>
      <c r="N30" s="201">
        <v>35.090000000000003</v>
      </c>
      <c r="O30" s="201">
        <v>0</v>
      </c>
      <c r="P30" s="201">
        <v>41</v>
      </c>
      <c r="Q30" s="201">
        <v>1.64</v>
      </c>
      <c r="R30" s="201">
        <v>6.91</v>
      </c>
      <c r="S30" s="201">
        <v>4.29</v>
      </c>
      <c r="T30" s="201">
        <v>0</v>
      </c>
      <c r="U30" s="201">
        <v>51.2</v>
      </c>
      <c r="V30" s="201">
        <v>2.3199999999999998</v>
      </c>
      <c r="W30" s="201">
        <v>9.51</v>
      </c>
      <c r="X30" s="201">
        <v>43.83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58.53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19.27</v>
      </c>
      <c r="AQ30" s="201">
        <v>17.64</v>
      </c>
      <c r="AR30" s="201">
        <v>16.309999999999999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4.01</v>
      </c>
      <c r="L31" s="201">
        <v>70</v>
      </c>
      <c r="M31" s="201">
        <v>27.19</v>
      </c>
      <c r="N31" s="201">
        <v>35.090000000000003</v>
      </c>
      <c r="O31" s="201">
        <v>0</v>
      </c>
      <c r="P31" s="201">
        <v>41</v>
      </c>
      <c r="Q31" s="201">
        <v>1.64</v>
      </c>
      <c r="R31" s="201">
        <v>6.91</v>
      </c>
      <c r="S31" s="201">
        <v>4.29</v>
      </c>
      <c r="T31" s="201">
        <v>0</v>
      </c>
      <c r="U31" s="201">
        <v>51.2</v>
      </c>
      <c r="V31" s="201">
        <v>2.3199999999999998</v>
      </c>
      <c r="W31" s="201">
        <v>9.51</v>
      </c>
      <c r="X31" s="201">
        <v>43.83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58.53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19.27</v>
      </c>
      <c r="AQ31" s="201">
        <v>17.64</v>
      </c>
      <c r="AR31" s="201">
        <v>20.63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4.01</v>
      </c>
      <c r="L32" s="201">
        <v>70</v>
      </c>
      <c r="M32" s="201">
        <v>27.19</v>
      </c>
      <c r="N32" s="201">
        <v>35.090000000000003</v>
      </c>
      <c r="O32" s="201">
        <v>0</v>
      </c>
      <c r="P32" s="201">
        <v>41</v>
      </c>
      <c r="Q32" s="201">
        <v>1.64</v>
      </c>
      <c r="R32" s="201">
        <v>6.91</v>
      </c>
      <c r="S32" s="201">
        <v>4.29</v>
      </c>
      <c r="T32" s="201">
        <v>0</v>
      </c>
      <c r="U32" s="201">
        <v>51.2</v>
      </c>
      <c r="V32" s="201">
        <v>2.3199999999999998</v>
      </c>
      <c r="W32" s="201">
        <v>9.51</v>
      </c>
      <c r="X32" s="201">
        <v>43.83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58.53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19.27</v>
      </c>
      <c r="AQ32" s="201">
        <v>17.64</v>
      </c>
      <c r="AR32" s="201">
        <v>22.9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4.01</v>
      </c>
      <c r="L33" s="201">
        <v>70</v>
      </c>
      <c r="M33" s="201">
        <v>27.19</v>
      </c>
      <c r="N33" s="201">
        <v>35.090000000000003</v>
      </c>
      <c r="O33" s="201">
        <v>0</v>
      </c>
      <c r="P33" s="201">
        <v>41</v>
      </c>
      <c r="Q33" s="201">
        <v>1.64</v>
      </c>
      <c r="R33" s="201">
        <v>6.91</v>
      </c>
      <c r="S33" s="201">
        <v>4.29</v>
      </c>
      <c r="T33" s="201">
        <v>0</v>
      </c>
      <c r="U33" s="201">
        <v>51.2</v>
      </c>
      <c r="V33" s="201">
        <v>2.3199999999999998</v>
      </c>
      <c r="W33" s="201">
        <v>9.51</v>
      </c>
      <c r="X33" s="201">
        <v>43.83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19.27</v>
      </c>
      <c r="AQ33" s="201">
        <v>17.64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4.01</v>
      </c>
      <c r="L34" s="201">
        <v>70</v>
      </c>
      <c r="M34" s="201">
        <v>27.19</v>
      </c>
      <c r="N34" s="201">
        <v>35.090000000000003</v>
      </c>
      <c r="O34" s="201">
        <v>0</v>
      </c>
      <c r="P34" s="201">
        <v>41</v>
      </c>
      <c r="Q34" s="201">
        <v>1.64</v>
      </c>
      <c r="R34" s="201">
        <v>6.91</v>
      </c>
      <c r="S34" s="201">
        <v>4.29</v>
      </c>
      <c r="T34" s="201">
        <v>0</v>
      </c>
      <c r="U34" s="201">
        <v>51.2</v>
      </c>
      <c r="V34" s="201">
        <v>2.3199999999999998</v>
      </c>
      <c r="W34" s="201">
        <v>7.57</v>
      </c>
      <c r="X34" s="201">
        <v>24.56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29.38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19.27</v>
      </c>
      <c r="AQ34" s="201">
        <v>17.64</v>
      </c>
      <c r="AR34" s="201">
        <v>24.2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4.01</v>
      </c>
      <c r="L35" s="201">
        <v>70</v>
      </c>
      <c r="M35" s="201">
        <v>27.19</v>
      </c>
      <c r="N35" s="201">
        <v>35.090000000000003</v>
      </c>
      <c r="O35" s="201">
        <v>0</v>
      </c>
      <c r="P35" s="201">
        <v>41</v>
      </c>
      <c r="Q35" s="201">
        <v>1.64</v>
      </c>
      <c r="R35" s="201">
        <v>6.91</v>
      </c>
      <c r="S35" s="201">
        <v>4.29</v>
      </c>
      <c r="T35" s="201">
        <v>0</v>
      </c>
      <c r="U35" s="201">
        <v>51.2</v>
      </c>
      <c r="V35" s="201">
        <v>2.3199999999999998</v>
      </c>
      <c r="W35" s="201">
        <v>7.57</v>
      </c>
      <c r="X35" s="201">
        <v>24.56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29.38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19.27</v>
      </c>
      <c r="AQ35" s="201">
        <v>17.64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4.01</v>
      </c>
      <c r="L36" s="201">
        <v>70</v>
      </c>
      <c r="M36" s="201">
        <v>27.19</v>
      </c>
      <c r="N36" s="201">
        <v>35.090000000000003</v>
      </c>
      <c r="O36" s="201">
        <v>0</v>
      </c>
      <c r="P36" s="201">
        <v>41</v>
      </c>
      <c r="Q36" s="201">
        <v>1.64</v>
      </c>
      <c r="R36" s="201">
        <v>6.91</v>
      </c>
      <c r="S36" s="201">
        <v>4.29</v>
      </c>
      <c r="T36" s="201">
        <v>0</v>
      </c>
      <c r="U36" s="201">
        <v>51.2</v>
      </c>
      <c r="V36" s="201">
        <v>2.3199999999999998</v>
      </c>
      <c r="W36" s="201">
        <v>7.57</v>
      </c>
      <c r="X36" s="201">
        <v>24.56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29.38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19.27</v>
      </c>
      <c r="AQ36" s="201">
        <v>17.64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4.01</v>
      </c>
      <c r="L37" s="201">
        <v>70</v>
      </c>
      <c r="M37" s="201">
        <v>27.19</v>
      </c>
      <c r="N37" s="201">
        <v>35.090000000000003</v>
      </c>
      <c r="O37" s="201">
        <v>0</v>
      </c>
      <c r="P37" s="201">
        <v>41</v>
      </c>
      <c r="Q37" s="201">
        <v>1.64</v>
      </c>
      <c r="R37" s="201">
        <v>6.91</v>
      </c>
      <c r="S37" s="201">
        <v>4.29</v>
      </c>
      <c r="T37" s="201">
        <v>0</v>
      </c>
      <c r="U37" s="201">
        <v>51.2</v>
      </c>
      <c r="V37" s="201">
        <v>2.3199999999999998</v>
      </c>
      <c r="W37" s="201">
        <v>7.57</v>
      </c>
      <c r="X37" s="201">
        <v>24.59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29.38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19.27</v>
      </c>
      <c r="AQ37" s="201">
        <v>17.64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4.01</v>
      </c>
      <c r="L38" s="201">
        <v>70</v>
      </c>
      <c r="M38" s="201">
        <v>27.19</v>
      </c>
      <c r="N38" s="201">
        <v>35.090000000000003</v>
      </c>
      <c r="O38" s="201">
        <v>0</v>
      </c>
      <c r="P38" s="201">
        <v>41</v>
      </c>
      <c r="Q38" s="201">
        <v>1.64</v>
      </c>
      <c r="R38" s="201">
        <v>6.91</v>
      </c>
      <c r="S38" s="201">
        <v>4.29</v>
      </c>
      <c r="T38" s="201">
        <v>0</v>
      </c>
      <c r="U38" s="201">
        <v>51.2</v>
      </c>
      <c r="V38" s="201">
        <v>2.3199999999999998</v>
      </c>
      <c r="W38" s="201">
        <v>7.57</v>
      </c>
      <c r="X38" s="201">
        <v>24.59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29.38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19.27</v>
      </c>
      <c r="AQ38" s="201">
        <v>17.64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4.01</v>
      </c>
      <c r="L39" s="201">
        <v>70</v>
      </c>
      <c r="M39" s="201">
        <v>27.19</v>
      </c>
      <c r="N39" s="201">
        <v>35.090000000000003</v>
      </c>
      <c r="O39" s="201">
        <v>0</v>
      </c>
      <c r="P39" s="201">
        <v>41</v>
      </c>
      <c r="Q39" s="201">
        <v>1.64</v>
      </c>
      <c r="R39" s="201">
        <v>6.91</v>
      </c>
      <c r="S39" s="201">
        <v>4.29</v>
      </c>
      <c r="T39" s="201">
        <v>0</v>
      </c>
      <c r="U39" s="201">
        <v>51.2</v>
      </c>
      <c r="V39" s="201">
        <v>2.3199999999999998</v>
      </c>
      <c r="W39" s="201">
        <v>7.57</v>
      </c>
      <c r="X39" s="201">
        <v>24.59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29.38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19.27</v>
      </c>
      <c r="AQ39" s="201">
        <v>17.64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4.01</v>
      </c>
      <c r="L40" s="201">
        <v>70</v>
      </c>
      <c r="M40" s="201">
        <v>27.19</v>
      </c>
      <c r="N40" s="201">
        <v>35.090000000000003</v>
      </c>
      <c r="O40" s="201">
        <v>0</v>
      </c>
      <c r="P40" s="201">
        <v>41</v>
      </c>
      <c r="Q40" s="201">
        <v>1.64</v>
      </c>
      <c r="R40" s="201">
        <v>6.91</v>
      </c>
      <c r="S40" s="201">
        <v>4.29</v>
      </c>
      <c r="T40" s="201">
        <v>0</v>
      </c>
      <c r="U40" s="201">
        <v>51.2</v>
      </c>
      <c r="V40" s="201">
        <v>2.3199999999999998</v>
      </c>
      <c r="W40" s="201">
        <v>7.57</v>
      </c>
      <c r="X40" s="201">
        <v>24.59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29.38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19.27</v>
      </c>
      <c r="AQ40" s="201">
        <v>17.64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4.01</v>
      </c>
      <c r="L41" s="201">
        <v>70</v>
      </c>
      <c r="M41" s="201">
        <v>27.19</v>
      </c>
      <c r="N41" s="201">
        <v>35.090000000000003</v>
      </c>
      <c r="O41" s="201">
        <v>0</v>
      </c>
      <c r="P41" s="201">
        <v>41</v>
      </c>
      <c r="Q41" s="201">
        <v>1.64</v>
      </c>
      <c r="R41" s="201">
        <v>6.91</v>
      </c>
      <c r="S41" s="201">
        <v>4.29</v>
      </c>
      <c r="T41" s="201">
        <v>0</v>
      </c>
      <c r="U41" s="201">
        <v>51.2</v>
      </c>
      <c r="V41" s="201">
        <v>2.3199999999999998</v>
      </c>
      <c r="W41" s="201">
        <v>7.57</v>
      </c>
      <c r="X41" s="201">
        <v>24.59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29.38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19.27</v>
      </c>
      <c r="AQ41" s="201">
        <v>17.64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4.01</v>
      </c>
      <c r="L42" s="201">
        <v>70</v>
      </c>
      <c r="M42" s="201">
        <v>27.19</v>
      </c>
      <c r="N42" s="201">
        <v>35.090000000000003</v>
      </c>
      <c r="O42" s="201">
        <v>0</v>
      </c>
      <c r="P42" s="201">
        <v>41</v>
      </c>
      <c r="Q42" s="201">
        <v>1.64</v>
      </c>
      <c r="R42" s="201">
        <v>6.91</v>
      </c>
      <c r="S42" s="201">
        <v>4.29</v>
      </c>
      <c r="T42" s="201">
        <v>0</v>
      </c>
      <c r="U42" s="201">
        <v>51.2</v>
      </c>
      <c r="V42" s="201">
        <v>2.3199999999999998</v>
      </c>
      <c r="W42" s="201">
        <v>7.57</v>
      </c>
      <c r="X42" s="201">
        <v>24.59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29.38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19.27</v>
      </c>
      <c r="AQ42" s="201">
        <v>17.64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4.01</v>
      </c>
      <c r="L43" s="201">
        <v>70</v>
      </c>
      <c r="M43" s="201">
        <v>27.19</v>
      </c>
      <c r="N43" s="201">
        <v>35.090000000000003</v>
      </c>
      <c r="O43" s="201">
        <v>0</v>
      </c>
      <c r="P43" s="201">
        <v>41</v>
      </c>
      <c r="Q43" s="201">
        <v>1.64</v>
      </c>
      <c r="R43" s="201">
        <v>6.91</v>
      </c>
      <c r="S43" s="201">
        <v>4.29</v>
      </c>
      <c r="T43" s="201">
        <v>0</v>
      </c>
      <c r="U43" s="201">
        <v>51.2</v>
      </c>
      <c r="V43" s="201">
        <v>2.3199999999999998</v>
      </c>
      <c r="W43" s="201">
        <v>7.57</v>
      </c>
      <c r="X43" s="201">
        <v>24.59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29.38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19.27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4.01</v>
      </c>
      <c r="L44" s="201">
        <v>70</v>
      </c>
      <c r="M44" s="201">
        <v>27.19</v>
      </c>
      <c r="N44" s="201">
        <v>35.090000000000003</v>
      </c>
      <c r="O44" s="201">
        <v>0</v>
      </c>
      <c r="P44" s="201">
        <v>41</v>
      </c>
      <c r="Q44" s="201">
        <v>1.64</v>
      </c>
      <c r="R44" s="201">
        <v>6.91</v>
      </c>
      <c r="S44" s="201">
        <v>4.29</v>
      </c>
      <c r="T44" s="201">
        <v>0</v>
      </c>
      <c r="U44" s="201">
        <v>51.2</v>
      </c>
      <c r="V44" s="201">
        <v>2.3199999999999998</v>
      </c>
      <c r="W44" s="201">
        <v>7.57</v>
      </c>
      <c r="X44" s="201">
        <v>24.59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29.38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19.27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4.01</v>
      </c>
      <c r="L45" s="201">
        <v>70</v>
      </c>
      <c r="M45" s="201">
        <v>27.19</v>
      </c>
      <c r="N45" s="201">
        <v>35.090000000000003</v>
      </c>
      <c r="O45" s="201">
        <v>0</v>
      </c>
      <c r="P45" s="201">
        <v>41</v>
      </c>
      <c r="Q45" s="201">
        <v>1.64</v>
      </c>
      <c r="R45" s="201">
        <v>6.91</v>
      </c>
      <c r="S45" s="201">
        <v>4.29</v>
      </c>
      <c r="T45" s="201">
        <v>0</v>
      </c>
      <c r="U45" s="201">
        <v>51.2</v>
      </c>
      <c r="V45" s="201">
        <v>2.3199999999999998</v>
      </c>
      <c r="W45" s="201">
        <v>7.57</v>
      </c>
      <c r="X45" s="201">
        <v>24.56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29.38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19.27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4.01</v>
      </c>
      <c r="L46" s="201">
        <v>70</v>
      </c>
      <c r="M46" s="201">
        <v>27.19</v>
      </c>
      <c r="N46" s="201">
        <v>35.090000000000003</v>
      </c>
      <c r="O46" s="201">
        <v>0</v>
      </c>
      <c r="P46" s="201">
        <v>41</v>
      </c>
      <c r="Q46" s="201">
        <v>1.64</v>
      </c>
      <c r="R46" s="201">
        <v>6.91</v>
      </c>
      <c r="S46" s="201">
        <v>4.29</v>
      </c>
      <c r="T46" s="201">
        <v>0</v>
      </c>
      <c r="U46" s="201">
        <v>51.2</v>
      </c>
      <c r="V46" s="201">
        <v>2.3199999999999998</v>
      </c>
      <c r="W46" s="201">
        <v>7.57</v>
      </c>
      <c r="X46" s="201">
        <v>24.56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29.38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19.27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4.01</v>
      </c>
      <c r="L47" s="201">
        <v>70</v>
      </c>
      <c r="M47" s="201">
        <v>27.19</v>
      </c>
      <c r="N47" s="201">
        <v>35.090000000000003</v>
      </c>
      <c r="O47" s="201">
        <v>0</v>
      </c>
      <c r="P47" s="201">
        <v>41</v>
      </c>
      <c r="Q47" s="201">
        <v>1.64</v>
      </c>
      <c r="R47" s="201">
        <v>6.91</v>
      </c>
      <c r="S47" s="201">
        <v>4.29</v>
      </c>
      <c r="T47" s="201">
        <v>0</v>
      </c>
      <c r="U47" s="201">
        <v>51.2</v>
      </c>
      <c r="V47" s="201">
        <v>2.3199999999999998</v>
      </c>
      <c r="W47" s="201">
        <v>7.57</v>
      </c>
      <c r="X47" s="201">
        <v>24.56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29.38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19.27</v>
      </c>
      <c r="AQ47" s="201">
        <v>17.64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4.01</v>
      </c>
      <c r="L48" s="201">
        <v>70</v>
      </c>
      <c r="M48" s="201">
        <v>27.19</v>
      </c>
      <c r="N48" s="201">
        <v>35.090000000000003</v>
      </c>
      <c r="O48" s="201">
        <v>0</v>
      </c>
      <c r="P48" s="201">
        <v>41</v>
      </c>
      <c r="Q48" s="201">
        <v>1.64</v>
      </c>
      <c r="R48" s="201">
        <v>6.91</v>
      </c>
      <c r="S48" s="201">
        <v>4.29</v>
      </c>
      <c r="T48" s="201">
        <v>0</v>
      </c>
      <c r="U48" s="201">
        <v>51.2</v>
      </c>
      <c r="V48" s="201">
        <v>2.3199999999999998</v>
      </c>
      <c r="W48" s="201">
        <v>7.57</v>
      </c>
      <c r="X48" s="201">
        <v>24.56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29.38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19.27</v>
      </c>
      <c r="AQ48" s="201">
        <v>17.64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3.95</v>
      </c>
      <c r="L49" s="201">
        <v>72.27</v>
      </c>
      <c r="M49" s="201">
        <v>27.19</v>
      </c>
      <c r="N49" s="201">
        <v>35.090000000000003</v>
      </c>
      <c r="O49" s="201">
        <v>0</v>
      </c>
      <c r="P49" s="201">
        <v>41</v>
      </c>
      <c r="Q49" s="201">
        <v>1.64</v>
      </c>
      <c r="R49" s="201">
        <v>6.96</v>
      </c>
      <c r="S49" s="201">
        <v>4.3</v>
      </c>
      <c r="T49" s="201">
        <v>0</v>
      </c>
      <c r="U49" s="201">
        <v>51.2</v>
      </c>
      <c r="V49" s="201">
        <v>2.3199999999999998</v>
      </c>
      <c r="W49" s="201">
        <v>7.57</v>
      </c>
      <c r="X49" s="201">
        <v>24.56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29.38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19.27</v>
      </c>
      <c r="AQ49" s="201">
        <v>17.64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3.95</v>
      </c>
      <c r="L50" s="201">
        <v>72.27</v>
      </c>
      <c r="M50" s="201">
        <v>27.19</v>
      </c>
      <c r="N50" s="201">
        <v>35.090000000000003</v>
      </c>
      <c r="O50" s="201">
        <v>0</v>
      </c>
      <c r="P50" s="201">
        <v>41</v>
      </c>
      <c r="Q50" s="201">
        <v>1.64</v>
      </c>
      <c r="R50" s="201">
        <v>6.96</v>
      </c>
      <c r="S50" s="201">
        <v>4.3</v>
      </c>
      <c r="T50" s="201">
        <v>0</v>
      </c>
      <c r="U50" s="201">
        <v>51.2</v>
      </c>
      <c r="V50" s="201">
        <v>2.3199999999999998</v>
      </c>
      <c r="W50" s="201">
        <v>7.57</v>
      </c>
      <c r="X50" s="201">
        <v>24.56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29.38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19.27</v>
      </c>
      <c r="AQ50" s="201">
        <v>17.64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4.0199999999999996</v>
      </c>
      <c r="L51" s="201">
        <v>72.27</v>
      </c>
      <c r="M51" s="201">
        <v>27.19</v>
      </c>
      <c r="N51" s="201">
        <v>35.090000000000003</v>
      </c>
      <c r="O51" s="201">
        <v>0</v>
      </c>
      <c r="P51" s="201">
        <v>41</v>
      </c>
      <c r="Q51" s="201">
        <v>1.64</v>
      </c>
      <c r="R51" s="201">
        <v>6.96</v>
      </c>
      <c r="S51" s="201">
        <v>4.3</v>
      </c>
      <c r="T51" s="201">
        <v>0</v>
      </c>
      <c r="U51" s="201">
        <v>51.2</v>
      </c>
      <c r="V51" s="201">
        <v>2.3199999999999998</v>
      </c>
      <c r="W51" s="201">
        <v>7.57</v>
      </c>
      <c r="X51" s="201">
        <v>24.56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29.38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19.27</v>
      </c>
      <c r="AQ51" s="201">
        <v>17.64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4.0199999999999996</v>
      </c>
      <c r="L52" s="201">
        <v>72.27</v>
      </c>
      <c r="M52" s="201">
        <v>27.19</v>
      </c>
      <c r="N52" s="201">
        <v>35.090000000000003</v>
      </c>
      <c r="O52" s="201">
        <v>0</v>
      </c>
      <c r="P52" s="201">
        <v>41</v>
      </c>
      <c r="Q52" s="201">
        <v>1.64</v>
      </c>
      <c r="R52" s="201">
        <v>6.96</v>
      </c>
      <c r="S52" s="201">
        <v>4.3</v>
      </c>
      <c r="T52" s="201">
        <v>0</v>
      </c>
      <c r="U52" s="201">
        <v>51.2</v>
      </c>
      <c r="V52" s="201">
        <v>2.3199999999999998</v>
      </c>
      <c r="W52" s="201">
        <v>7.57</v>
      </c>
      <c r="X52" s="201">
        <v>24.56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29.38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19.27</v>
      </c>
      <c r="AQ52" s="201">
        <v>17.64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4.0199999999999996</v>
      </c>
      <c r="L53" s="201">
        <v>72.27</v>
      </c>
      <c r="M53" s="201">
        <v>27.19</v>
      </c>
      <c r="N53" s="201">
        <v>35.090000000000003</v>
      </c>
      <c r="O53" s="201">
        <v>0</v>
      </c>
      <c r="P53" s="201">
        <v>41</v>
      </c>
      <c r="Q53" s="201">
        <v>1.64</v>
      </c>
      <c r="R53" s="201">
        <v>6.96</v>
      </c>
      <c r="S53" s="201">
        <v>4.3</v>
      </c>
      <c r="T53" s="201">
        <v>0</v>
      </c>
      <c r="U53" s="201">
        <v>51.2</v>
      </c>
      <c r="V53" s="201">
        <v>2.3199999999999998</v>
      </c>
      <c r="W53" s="201">
        <v>7.57</v>
      </c>
      <c r="X53" s="201">
        <v>24.56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19.27</v>
      </c>
      <c r="AQ53" s="201">
        <v>17.64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4.0199999999999996</v>
      </c>
      <c r="L54" s="201">
        <v>72.27</v>
      </c>
      <c r="M54" s="201">
        <v>27.19</v>
      </c>
      <c r="N54" s="201">
        <v>35.090000000000003</v>
      </c>
      <c r="O54" s="201">
        <v>0</v>
      </c>
      <c r="P54" s="201">
        <v>41</v>
      </c>
      <c r="Q54" s="201">
        <v>1.64</v>
      </c>
      <c r="R54" s="201">
        <v>6.96</v>
      </c>
      <c r="S54" s="201">
        <v>4.3</v>
      </c>
      <c r="T54" s="201">
        <v>0</v>
      </c>
      <c r="U54" s="201">
        <v>51.2</v>
      </c>
      <c r="V54" s="201">
        <v>2.3199999999999998</v>
      </c>
      <c r="W54" s="201">
        <v>7.57</v>
      </c>
      <c r="X54" s="201">
        <v>24.56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19.27</v>
      </c>
      <c r="AQ54" s="201">
        <v>17.64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4.0199999999999996</v>
      </c>
      <c r="L55" s="201">
        <v>72.27</v>
      </c>
      <c r="M55" s="201">
        <v>12.38</v>
      </c>
      <c r="N55" s="201">
        <v>16.8</v>
      </c>
      <c r="O55" s="201">
        <v>0</v>
      </c>
      <c r="P55" s="201">
        <v>9.6300000000000008</v>
      </c>
      <c r="Q55" s="201">
        <v>1.64</v>
      </c>
      <c r="R55" s="201">
        <v>6.96</v>
      </c>
      <c r="S55" s="201">
        <v>4.3</v>
      </c>
      <c r="T55" s="201">
        <v>0</v>
      </c>
      <c r="U55" s="201">
        <v>51.2</v>
      </c>
      <c r="V55" s="201">
        <v>2.3199999999999998</v>
      </c>
      <c r="W55" s="201">
        <v>7.29</v>
      </c>
      <c r="X55" s="201">
        <v>23.66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19.48</v>
      </c>
      <c r="AQ55" s="201">
        <v>17.64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4.0199999999999996</v>
      </c>
      <c r="L56" s="201">
        <v>72.27</v>
      </c>
      <c r="M56" s="201">
        <v>12.38</v>
      </c>
      <c r="N56" s="201">
        <v>16.8</v>
      </c>
      <c r="O56" s="201">
        <v>0</v>
      </c>
      <c r="P56" s="201">
        <v>9.6300000000000008</v>
      </c>
      <c r="Q56" s="201">
        <v>1.64</v>
      </c>
      <c r="R56" s="201">
        <v>6.96</v>
      </c>
      <c r="S56" s="201">
        <v>4.3</v>
      </c>
      <c r="T56" s="201">
        <v>0</v>
      </c>
      <c r="U56" s="201">
        <v>51.2</v>
      </c>
      <c r="V56" s="201">
        <v>2.3199999999999998</v>
      </c>
      <c r="W56" s="201">
        <v>7.29</v>
      </c>
      <c r="X56" s="201">
        <v>23.66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19.48</v>
      </c>
      <c r="AQ56" s="201">
        <v>17.64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4.0199999999999996</v>
      </c>
      <c r="L57" s="201">
        <v>72.27</v>
      </c>
      <c r="M57" s="201">
        <v>12.97</v>
      </c>
      <c r="N57" s="201">
        <v>9.6300000000000008</v>
      </c>
      <c r="O57" s="201">
        <v>0</v>
      </c>
      <c r="P57" s="201">
        <v>9.6300000000000008</v>
      </c>
      <c r="Q57" s="201">
        <v>1.64</v>
      </c>
      <c r="R57" s="201">
        <v>6.96</v>
      </c>
      <c r="S57" s="201">
        <v>4.3</v>
      </c>
      <c r="T57" s="201">
        <v>0</v>
      </c>
      <c r="U57" s="201">
        <v>51.2</v>
      </c>
      <c r="V57" s="201">
        <v>2.3199999999999998</v>
      </c>
      <c r="W57" s="201">
        <v>7.29</v>
      </c>
      <c r="X57" s="201">
        <v>23.66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19.27</v>
      </c>
      <c r="AQ57" s="201">
        <v>17.64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4.0199999999999996</v>
      </c>
      <c r="L58" s="201">
        <v>72.27</v>
      </c>
      <c r="M58" s="201">
        <v>12.97</v>
      </c>
      <c r="N58" s="201">
        <v>9.6300000000000008</v>
      </c>
      <c r="O58" s="201">
        <v>0</v>
      </c>
      <c r="P58" s="201">
        <v>9.6300000000000008</v>
      </c>
      <c r="Q58" s="201">
        <v>1.64</v>
      </c>
      <c r="R58" s="201">
        <v>6.96</v>
      </c>
      <c r="S58" s="201">
        <v>4.3</v>
      </c>
      <c r="T58" s="201">
        <v>0</v>
      </c>
      <c r="U58" s="201">
        <v>51.2</v>
      </c>
      <c r="V58" s="201">
        <v>2.3199999999999998</v>
      </c>
      <c r="W58" s="201">
        <v>7.29</v>
      </c>
      <c r="X58" s="201">
        <v>23.66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19.27</v>
      </c>
      <c r="AQ58" s="201">
        <v>17.64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4.0199999999999996</v>
      </c>
      <c r="L59" s="201">
        <v>72.27</v>
      </c>
      <c r="M59" s="201">
        <v>27.19</v>
      </c>
      <c r="N59" s="201">
        <v>35.090000000000003</v>
      </c>
      <c r="O59" s="201">
        <v>0</v>
      </c>
      <c r="P59" s="201">
        <v>41</v>
      </c>
      <c r="Q59" s="201">
        <v>1.64</v>
      </c>
      <c r="R59" s="201">
        <v>6.96</v>
      </c>
      <c r="S59" s="201">
        <v>4.3</v>
      </c>
      <c r="T59" s="201">
        <v>0</v>
      </c>
      <c r="U59" s="201">
        <v>51.2</v>
      </c>
      <c r="V59" s="201">
        <v>2.3199999999999998</v>
      </c>
      <c r="W59" s="201">
        <v>9.51</v>
      </c>
      <c r="X59" s="201">
        <v>29.22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19.27</v>
      </c>
      <c r="AQ59" s="201">
        <v>17.64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4.0199999999999996</v>
      </c>
      <c r="L60" s="201">
        <v>72.27</v>
      </c>
      <c r="M60" s="201">
        <v>27.18</v>
      </c>
      <c r="N60" s="201">
        <v>35.090000000000003</v>
      </c>
      <c r="O60" s="201">
        <v>0</v>
      </c>
      <c r="P60" s="201">
        <v>41</v>
      </c>
      <c r="Q60" s="201">
        <v>1.64</v>
      </c>
      <c r="R60" s="201">
        <v>6.96</v>
      </c>
      <c r="S60" s="201">
        <v>4.3</v>
      </c>
      <c r="T60" s="201">
        <v>0</v>
      </c>
      <c r="U60" s="201">
        <v>51.2</v>
      </c>
      <c r="V60" s="201">
        <v>2.3199999999999998</v>
      </c>
      <c r="W60" s="201">
        <v>9.51</v>
      </c>
      <c r="X60" s="201">
        <v>29.22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19.27</v>
      </c>
      <c r="AQ60" s="201">
        <v>17.64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4.0199999999999996</v>
      </c>
      <c r="L61" s="201">
        <v>72.27</v>
      </c>
      <c r="M61" s="201">
        <v>27.18</v>
      </c>
      <c r="N61" s="201">
        <v>35.090000000000003</v>
      </c>
      <c r="O61" s="201">
        <v>0</v>
      </c>
      <c r="P61" s="201">
        <v>41</v>
      </c>
      <c r="Q61" s="201">
        <v>1.64</v>
      </c>
      <c r="R61" s="201">
        <v>6.96</v>
      </c>
      <c r="S61" s="201">
        <v>4.3</v>
      </c>
      <c r="T61" s="201">
        <v>0</v>
      </c>
      <c r="U61" s="201">
        <v>51.2</v>
      </c>
      <c r="V61" s="201">
        <v>1.76</v>
      </c>
      <c r="W61" s="201">
        <v>9.0399999999999991</v>
      </c>
      <c r="X61" s="201">
        <v>26.04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19.27</v>
      </c>
      <c r="AQ61" s="201">
        <v>17.64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4.0999999999999996</v>
      </c>
      <c r="L62" s="201">
        <v>72.27</v>
      </c>
      <c r="M62" s="201">
        <v>27.18</v>
      </c>
      <c r="N62" s="201">
        <v>35.090000000000003</v>
      </c>
      <c r="O62" s="201">
        <v>0</v>
      </c>
      <c r="P62" s="201">
        <v>41</v>
      </c>
      <c r="Q62" s="201">
        <v>1.64</v>
      </c>
      <c r="R62" s="201">
        <v>6.71</v>
      </c>
      <c r="S62" s="201">
        <v>4.29</v>
      </c>
      <c r="T62" s="201">
        <v>0</v>
      </c>
      <c r="U62" s="201">
        <v>51.2</v>
      </c>
      <c r="V62" s="201">
        <v>2.3199999999999998</v>
      </c>
      <c r="W62" s="201">
        <v>9.51</v>
      </c>
      <c r="X62" s="201">
        <v>29.22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19.27</v>
      </c>
      <c r="AQ62" s="201">
        <v>7.77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4.0199999999999996</v>
      </c>
      <c r="L63" s="201">
        <v>72.27</v>
      </c>
      <c r="M63" s="201">
        <v>27.18</v>
      </c>
      <c r="N63" s="201">
        <v>35.090000000000003</v>
      </c>
      <c r="O63" s="201">
        <v>0</v>
      </c>
      <c r="P63" s="201">
        <v>41</v>
      </c>
      <c r="Q63" s="201">
        <v>1.64</v>
      </c>
      <c r="R63" s="201">
        <v>6.96</v>
      </c>
      <c r="S63" s="201">
        <v>4.3099999999999996</v>
      </c>
      <c r="T63" s="201">
        <v>0</v>
      </c>
      <c r="U63" s="201">
        <v>51.2</v>
      </c>
      <c r="V63" s="201">
        <v>2.3199999999999998</v>
      </c>
      <c r="W63" s="201">
        <v>9.51</v>
      </c>
      <c r="X63" s="201">
        <v>29.22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19.27</v>
      </c>
      <c r="AQ63" s="201">
        <v>17.64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4.0199999999999996</v>
      </c>
      <c r="L64" s="201">
        <v>72.27</v>
      </c>
      <c r="M64" s="201">
        <v>27.18</v>
      </c>
      <c r="N64" s="201">
        <v>35.090000000000003</v>
      </c>
      <c r="O64" s="201">
        <v>0</v>
      </c>
      <c r="P64" s="201">
        <v>41</v>
      </c>
      <c r="Q64" s="201">
        <v>1.64</v>
      </c>
      <c r="R64" s="201">
        <v>6.96</v>
      </c>
      <c r="S64" s="201">
        <v>4.3099999999999996</v>
      </c>
      <c r="T64" s="201">
        <v>0</v>
      </c>
      <c r="U64" s="201">
        <v>51.2</v>
      </c>
      <c r="V64" s="201">
        <v>2.3199999999999998</v>
      </c>
      <c r="W64" s="201">
        <v>9.51</v>
      </c>
      <c r="X64" s="201">
        <v>29.22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19.27</v>
      </c>
      <c r="AQ64" s="201">
        <v>17.64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4.0199999999999996</v>
      </c>
      <c r="L65" s="201">
        <v>72.27</v>
      </c>
      <c r="M65" s="201">
        <v>27.18</v>
      </c>
      <c r="N65" s="201">
        <v>35.090000000000003</v>
      </c>
      <c r="O65" s="201">
        <v>0</v>
      </c>
      <c r="P65" s="201">
        <v>41</v>
      </c>
      <c r="Q65" s="201">
        <v>1.64</v>
      </c>
      <c r="R65" s="201">
        <v>6.96</v>
      </c>
      <c r="S65" s="201">
        <v>4.3099999999999996</v>
      </c>
      <c r="T65" s="201">
        <v>0</v>
      </c>
      <c r="U65" s="201">
        <v>51.36</v>
      </c>
      <c r="V65" s="201">
        <v>2.3199999999999998</v>
      </c>
      <c r="W65" s="201">
        <v>9.51</v>
      </c>
      <c r="X65" s="201">
        <v>29.22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19.27</v>
      </c>
      <c r="AQ65" s="201">
        <v>17.64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4.0199999999999996</v>
      </c>
      <c r="L66" s="201">
        <v>72.27</v>
      </c>
      <c r="M66" s="201">
        <v>27.18</v>
      </c>
      <c r="N66" s="201">
        <v>35.090000000000003</v>
      </c>
      <c r="O66" s="201">
        <v>0</v>
      </c>
      <c r="P66" s="201">
        <v>41</v>
      </c>
      <c r="Q66" s="201">
        <v>1.64</v>
      </c>
      <c r="R66" s="201">
        <v>6.96</v>
      </c>
      <c r="S66" s="201">
        <v>4.3099999999999996</v>
      </c>
      <c r="T66" s="201">
        <v>0</v>
      </c>
      <c r="U66" s="201">
        <v>51.36</v>
      </c>
      <c r="V66" s="201">
        <v>2.3199999999999998</v>
      </c>
      <c r="W66" s="201">
        <v>9.51</v>
      </c>
      <c r="X66" s="201">
        <v>29.22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19.27</v>
      </c>
      <c r="AQ66" s="201">
        <v>17.64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4.0199999999999996</v>
      </c>
      <c r="L67" s="201">
        <v>72.27</v>
      </c>
      <c r="M67" s="201">
        <v>27.18</v>
      </c>
      <c r="N67" s="201">
        <v>35.090000000000003</v>
      </c>
      <c r="O67" s="201">
        <v>0</v>
      </c>
      <c r="P67" s="201">
        <v>41</v>
      </c>
      <c r="Q67" s="201">
        <v>1.64</v>
      </c>
      <c r="R67" s="201">
        <v>6.96</v>
      </c>
      <c r="S67" s="201">
        <v>4.3099999999999996</v>
      </c>
      <c r="T67" s="201">
        <v>0</v>
      </c>
      <c r="U67" s="201">
        <v>51.36</v>
      </c>
      <c r="V67" s="201">
        <v>2.3199999999999998</v>
      </c>
      <c r="W67" s="201">
        <v>9.51</v>
      </c>
      <c r="X67" s="201">
        <v>29.22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17.77</v>
      </c>
      <c r="AQ67" s="201">
        <v>17.64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4.0199999999999996</v>
      </c>
      <c r="L68" s="201">
        <v>72.27</v>
      </c>
      <c r="M68" s="201">
        <v>27.18</v>
      </c>
      <c r="N68" s="201">
        <v>35.090000000000003</v>
      </c>
      <c r="O68" s="201">
        <v>0</v>
      </c>
      <c r="P68" s="201">
        <v>41</v>
      </c>
      <c r="Q68" s="201">
        <v>1.64</v>
      </c>
      <c r="R68" s="201">
        <v>6.96</v>
      </c>
      <c r="S68" s="201">
        <v>4.3099999999999996</v>
      </c>
      <c r="T68" s="201">
        <v>0</v>
      </c>
      <c r="U68" s="201">
        <v>51.36</v>
      </c>
      <c r="V68" s="201">
        <v>2.3199999999999998</v>
      </c>
      <c r="W68" s="201">
        <v>9.51</v>
      </c>
      <c r="X68" s="201">
        <v>29.22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17.77</v>
      </c>
      <c r="AQ68" s="201">
        <v>17.64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4.0199999999999996</v>
      </c>
      <c r="L69" s="201">
        <v>72.27</v>
      </c>
      <c r="M69" s="201">
        <v>27.19</v>
      </c>
      <c r="N69" s="201">
        <v>35.090000000000003</v>
      </c>
      <c r="O69" s="201">
        <v>0</v>
      </c>
      <c r="P69" s="201">
        <v>41</v>
      </c>
      <c r="Q69" s="201">
        <v>1.64</v>
      </c>
      <c r="R69" s="201">
        <v>6.96</v>
      </c>
      <c r="S69" s="201">
        <v>4.3</v>
      </c>
      <c r="T69" s="201">
        <v>0</v>
      </c>
      <c r="U69" s="201">
        <v>51.36</v>
      </c>
      <c r="V69" s="201">
        <v>2.3199999999999998</v>
      </c>
      <c r="W69" s="201">
        <v>9.51</v>
      </c>
      <c r="X69" s="201">
        <v>29.22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19.27</v>
      </c>
      <c r="AQ69" s="201">
        <v>17.64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4.0199999999999996</v>
      </c>
      <c r="L70" s="201">
        <v>72.27</v>
      </c>
      <c r="M70" s="201">
        <v>27.19</v>
      </c>
      <c r="N70" s="201">
        <v>35.090000000000003</v>
      </c>
      <c r="O70" s="201">
        <v>0</v>
      </c>
      <c r="P70" s="201">
        <v>41</v>
      </c>
      <c r="Q70" s="201">
        <v>1.64</v>
      </c>
      <c r="R70" s="201">
        <v>6.96</v>
      </c>
      <c r="S70" s="201">
        <v>4.3</v>
      </c>
      <c r="T70" s="201">
        <v>0</v>
      </c>
      <c r="U70" s="201">
        <v>51.36</v>
      </c>
      <c r="V70" s="201">
        <v>2.3199999999999998</v>
      </c>
      <c r="W70" s="201">
        <v>9.51</v>
      </c>
      <c r="X70" s="201">
        <v>29.22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19.27</v>
      </c>
      <c r="AQ70" s="201">
        <v>17.64</v>
      </c>
      <c r="AR70" s="201">
        <v>22.91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9.0299999999999994</v>
      </c>
      <c r="L71" s="201">
        <v>72.27</v>
      </c>
      <c r="M71" s="201">
        <v>27.19</v>
      </c>
      <c r="N71" s="201">
        <v>35.090000000000003</v>
      </c>
      <c r="O71" s="201">
        <v>0</v>
      </c>
      <c r="P71" s="201">
        <v>41</v>
      </c>
      <c r="Q71" s="201">
        <v>3.12</v>
      </c>
      <c r="R71" s="201">
        <v>12.53</v>
      </c>
      <c r="S71" s="201">
        <v>7.31</v>
      </c>
      <c r="T71" s="201">
        <v>0</v>
      </c>
      <c r="U71" s="201">
        <v>51.56</v>
      </c>
      <c r="V71" s="201">
        <v>4.2300000000000004</v>
      </c>
      <c r="W71" s="201">
        <v>9.51</v>
      </c>
      <c r="X71" s="201">
        <v>29.22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75.09</v>
      </c>
      <c r="AQ71" s="201">
        <v>26.65</v>
      </c>
      <c r="AR71" s="201">
        <v>19.190000000000001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9.0299999999999994</v>
      </c>
      <c r="L72" s="201">
        <v>72.27</v>
      </c>
      <c r="M72" s="201">
        <v>27.19</v>
      </c>
      <c r="N72" s="201">
        <v>35.090000000000003</v>
      </c>
      <c r="O72" s="201">
        <v>0</v>
      </c>
      <c r="P72" s="201">
        <v>41</v>
      </c>
      <c r="Q72" s="201">
        <v>3.12</v>
      </c>
      <c r="R72" s="201">
        <v>12.53</v>
      </c>
      <c r="S72" s="201">
        <v>7.8</v>
      </c>
      <c r="T72" s="201">
        <v>0</v>
      </c>
      <c r="U72" s="201">
        <v>51.57</v>
      </c>
      <c r="V72" s="201">
        <v>4.2300000000000004</v>
      </c>
      <c r="W72" s="201">
        <v>9.51</v>
      </c>
      <c r="X72" s="201">
        <v>29.22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75.09</v>
      </c>
      <c r="AQ72" s="201">
        <v>26.65</v>
      </c>
      <c r="AR72" s="201">
        <v>14.85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9.0299999999999994</v>
      </c>
      <c r="L73" s="201">
        <v>72.27</v>
      </c>
      <c r="M73" s="201">
        <v>27.19</v>
      </c>
      <c r="N73" s="201">
        <v>35.090000000000003</v>
      </c>
      <c r="O73" s="201">
        <v>0</v>
      </c>
      <c r="P73" s="201">
        <v>41</v>
      </c>
      <c r="Q73" s="201">
        <v>3.12</v>
      </c>
      <c r="R73" s="201">
        <v>12.53</v>
      </c>
      <c r="S73" s="201">
        <v>7.8</v>
      </c>
      <c r="T73" s="201">
        <v>0</v>
      </c>
      <c r="U73" s="201">
        <v>51.57</v>
      </c>
      <c r="V73" s="201">
        <v>4.2300000000000004</v>
      </c>
      <c r="W73" s="201">
        <v>9.51</v>
      </c>
      <c r="X73" s="201">
        <v>29.22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75.09</v>
      </c>
      <c r="AQ73" s="201">
        <v>26.65</v>
      </c>
      <c r="AR73" s="201">
        <v>9.3699999999999992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9.0299999999999994</v>
      </c>
      <c r="L74" s="201">
        <v>72.27</v>
      </c>
      <c r="M74" s="201">
        <v>27.19</v>
      </c>
      <c r="N74" s="201">
        <v>35.090000000000003</v>
      </c>
      <c r="O74" s="201">
        <v>0</v>
      </c>
      <c r="P74" s="201">
        <v>41</v>
      </c>
      <c r="Q74" s="201">
        <v>3.12</v>
      </c>
      <c r="R74" s="201">
        <v>12.53</v>
      </c>
      <c r="S74" s="201">
        <v>7.8</v>
      </c>
      <c r="T74" s="201">
        <v>0</v>
      </c>
      <c r="U74" s="201">
        <v>51.57</v>
      </c>
      <c r="V74" s="201">
        <v>4.2300000000000004</v>
      </c>
      <c r="W74" s="201">
        <v>9.51</v>
      </c>
      <c r="X74" s="201">
        <v>29.22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75.09</v>
      </c>
      <c r="AQ74" s="201">
        <v>26.65</v>
      </c>
      <c r="AR74" s="201">
        <v>5.58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9.0299999999999994</v>
      </c>
      <c r="L75" s="201">
        <v>72.27</v>
      </c>
      <c r="M75" s="201">
        <v>27.18</v>
      </c>
      <c r="N75" s="201">
        <v>35.090000000000003</v>
      </c>
      <c r="O75" s="201">
        <v>0</v>
      </c>
      <c r="P75" s="201">
        <v>39.229999999999997</v>
      </c>
      <c r="Q75" s="201">
        <v>3.12</v>
      </c>
      <c r="R75" s="201">
        <v>12.53</v>
      </c>
      <c r="S75" s="201">
        <v>7.8</v>
      </c>
      <c r="T75" s="201">
        <v>0</v>
      </c>
      <c r="U75" s="201">
        <v>51.57</v>
      </c>
      <c r="V75" s="201">
        <v>4.2300000000000004</v>
      </c>
      <c r="W75" s="201">
        <v>9.51</v>
      </c>
      <c r="X75" s="201">
        <v>29.22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67.45</v>
      </c>
      <c r="AQ75" s="201">
        <v>26.87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9.0299999999999994</v>
      </c>
      <c r="L76" s="201">
        <v>72.27</v>
      </c>
      <c r="M76" s="201">
        <v>27.18</v>
      </c>
      <c r="N76" s="201">
        <v>35.090000000000003</v>
      </c>
      <c r="O76" s="201">
        <v>0</v>
      </c>
      <c r="P76" s="201">
        <v>39.229999999999997</v>
      </c>
      <c r="Q76" s="201">
        <v>3.12</v>
      </c>
      <c r="R76" s="201">
        <v>12.53</v>
      </c>
      <c r="S76" s="201">
        <v>7.8</v>
      </c>
      <c r="T76" s="201">
        <v>0</v>
      </c>
      <c r="U76" s="201">
        <v>51.57</v>
      </c>
      <c r="V76" s="201">
        <v>4.2300000000000004</v>
      </c>
      <c r="W76" s="201">
        <v>9.51</v>
      </c>
      <c r="X76" s="201">
        <v>29.22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67.45</v>
      </c>
      <c r="AQ76" s="201">
        <v>26.87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9.0299999999999994</v>
      </c>
      <c r="L77" s="201">
        <v>115.89</v>
      </c>
      <c r="M77" s="201">
        <v>27.18</v>
      </c>
      <c r="N77" s="201">
        <v>35.090000000000003</v>
      </c>
      <c r="O77" s="201">
        <v>0</v>
      </c>
      <c r="P77" s="201">
        <v>39.229999999999997</v>
      </c>
      <c r="Q77" s="201">
        <v>3.12</v>
      </c>
      <c r="R77" s="201">
        <v>12.53</v>
      </c>
      <c r="S77" s="201">
        <v>7.8</v>
      </c>
      <c r="T77" s="201">
        <v>0</v>
      </c>
      <c r="U77" s="201">
        <v>51.57</v>
      </c>
      <c r="V77" s="201">
        <v>4.2300000000000004</v>
      </c>
      <c r="W77" s="201">
        <v>9.51</v>
      </c>
      <c r="X77" s="201">
        <v>29.22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77.95</v>
      </c>
      <c r="AQ77" s="201">
        <v>27.67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</v>
      </c>
      <c r="L78" s="201">
        <v>207.49</v>
      </c>
      <c r="M78" s="201">
        <v>27.18</v>
      </c>
      <c r="N78" s="201">
        <v>35.090000000000003</v>
      </c>
      <c r="O78" s="201">
        <v>0</v>
      </c>
      <c r="P78" s="201">
        <v>39.229999999999997</v>
      </c>
      <c r="Q78" s="201">
        <v>3.12</v>
      </c>
      <c r="R78" s="201">
        <v>12.19</v>
      </c>
      <c r="S78" s="201">
        <v>7.8</v>
      </c>
      <c r="T78" s="201">
        <v>0</v>
      </c>
      <c r="U78" s="201">
        <v>51.57</v>
      </c>
      <c r="V78" s="201">
        <v>4.2300000000000004</v>
      </c>
      <c r="W78" s="201">
        <v>9.51</v>
      </c>
      <c r="X78" s="201">
        <v>29.22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77.95</v>
      </c>
      <c r="AQ78" s="201">
        <v>27.67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9.02</v>
      </c>
      <c r="L79" s="201">
        <v>311.83999999999997</v>
      </c>
      <c r="M79" s="201">
        <v>27.18</v>
      </c>
      <c r="N79" s="201">
        <v>35.090000000000003</v>
      </c>
      <c r="O79" s="201">
        <v>0</v>
      </c>
      <c r="P79" s="201">
        <v>39.229999999999997</v>
      </c>
      <c r="Q79" s="201">
        <v>3.12</v>
      </c>
      <c r="R79" s="201">
        <v>12.2</v>
      </c>
      <c r="S79" s="201">
        <v>7.8</v>
      </c>
      <c r="T79" s="201">
        <v>0</v>
      </c>
      <c r="U79" s="201">
        <v>51.57</v>
      </c>
      <c r="V79" s="201">
        <v>4.2300000000000004</v>
      </c>
      <c r="W79" s="201">
        <v>9.51</v>
      </c>
      <c r="X79" s="201">
        <v>29.22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75.09</v>
      </c>
      <c r="AQ79" s="201">
        <v>27.67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9.02</v>
      </c>
      <c r="L80" s="201">
        <v>317.42</v>
      </c>
      <c r="M80" s="201">
        <v>27.18</v>
      </c>
      <c r="N80" s="201">
        <v>35.090000000000003</v>
      </c>
      <c r="O80" s="201">
        <v>0</v>
      </c>
      <c r="P80" s="201">
        <v>39.229999999999997</v>
      </c>
      <c r="Q80" s="201">
        <v>3.12</v>
      </c>
      <c r="R80" s="201">
        <v>12.2</v>
      </c>
      <c r="S80" s="201">
        <v>7.8</v>
      </c>
      <c r="T80" s="201">
        <v>0</v>
      </c>
      <c r="U80" s="201">
        <v>51.57</v>
      </c>
      <c r="V80" s="201">
        <v>4.2300000000000004</v>
      </c>
      <c r="W80" s="201">
        <v>9.51</v>
      </c>
      <c r="X80" s="201">
        <v>29.22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75.09</v>
      </c>
      <c r="AQ80" s="201">
        <v>27.67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317.42</v>
      </c>
      <c r="M81" s="201">
        <v>27.18</v>
      </c>
      <c r="N81" s="201">
        <v>35.090000000000003</v>
      </c>
      <c r="O81" s="201">
        <v>0</v>
      </c>
      <c r="P81" s="201">
        <v>39.229999999999997</v>
      </c>
      <c r="Q81" s="201">
        <v>3.12</v>
      </c>
      <c r="R81" s="201">
        <v>12.19</v>
      </c>
      <c r="S81" s="201">
        <v>7.8</v>
      </c>
      <c r="T81" s="201">
        <v>0</v>
      </c>
      <c r="U81" s="201">
        <v>51.57</v>
      </c>
      <c r="V81" s="201">
        <v>4.2300000000000004</v>
      </c>
      <c r="W81" s="201">
        <v>9.51</v>
      </c>
      <c r="X81" s="201">
        <v>29.22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75.09</v>
      </c>
      <c r="AQ81" s="201">
        <v>26.65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317.42</v>
      </c>
      <c r="M82" s="201">
        <v>27.18</v>
      </c>
      <c r="N82" s="201">
        <v>35.090000000000003</v>
      </c>
      <c r="O82" s="201">
        <v>0</v>
      </c>
      <c r="P82" s="201">
        <v>39.229999999999997</v>
      </c>
      <c r="Q82" s="201">
        <v>3.12</v>
      </c>
      <c r="R82" s="201">
        <v>12.19</v>
      </c>
      <c r="S82" s="201">
        <v>7.8</v>
      </c>
      <c r="T82" s="201">
        <v>0</v>
      </c>
      <c r="U82" s="201">
        <v>51.57</v>
      </c>
      <c r="V82" s="201">
        <v>4.2300000000000004</v>
      </c>
      <c r="W82" s="201">
        <v>9.51</v>
      </c>
      <c r="X82" s="201">
        <v>29.22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75.09</v>
      </c>
      <c r="AQ82" s="201">
        <v>26.65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317.42</v>
      </c>
      <c r="M83" s="201">
        <v>27.18</v>
      </c>
      <c r="N83" s="201">
        <v>35.090000000000003</v>
      </c>
      <c r="O83" s="201">
        <v>0</v>
      </c>
      <c r="P83" s="201">
        <v>39.229999999999997</v>
      </c>
      <c r="Q83" s="201">
        <v>3.12</v>
      </c>
      <c r="R83" s="201">
        <v>12.19</v>
      </c>
      <c r="S83" s="201">
        <v>7.8</v>
      </c>
      <c r="T83" s="201">
        <v>0</v>
      </c>
      <c r="U83" s="201">
        <v>51.57</v>
      </c>
      <c r="V83" s="201">
        <v>4.2300000000000004</v>
      </c>
      <c r="W83" s="201">
        <v>9.51</v>
      </c>
      <c r="X83" s="201">
        <v>29.22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75.09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317.42</v>
      </c>
      <c r="M84" s="201">
        <v>27.18</v>
      </c>
      <c r="N84" s="201">
        <v>35.090000000000003</v>
      </c>
      <c r="O84" s="201">
        <v>0</v>
      </c>
      <c r="P84" s="201">
        <v>39.229999999999997</v>
      </c>
      <c r="Q84" s="201">
        <v>3.12</v>
      </c>
      <c r="R84" s="201">
        <v>12.19</v>
      </c>
      <c r="S84" s="201">
        <v>7.8</v>
      </c>
      <c r="T84" s="201">
        <v>0</v>
      </c>
      <c r="U84" s="201">
        <v>51.57</v>
      </c>
      <c r="V84" s="201">
        <v>4.2300000000000004</v>
      </c>
      <c r="W84" s="201">
        <v>9.51</v>
      </c>
      <c r="X84" s="201">
        <v>29.22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75.09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317.42</v>
      </c>
      <c r="M85" s="201">
        <v>27.18</v>
      </c>
      <c r="N85" s="201">
        <v>35.090000000000003</v>
      </c>
      <c r="O85" s="201">
        <v>0</v>
      </c>
      <c r="P85" s="201">
        <v>39.229999999999997</v>
      </c>
      <c r="Q85" s="201">
        <v>3.12</v>
      </c>
      <c r="R85" s="201">
        <v>12.19</v>
      </c>
      <c r="S85" s="201">
        <v>7.8</v>
      </c>
      <c r="T85" s="201">
        <v>0</v>
      </c>
      <c r="U85" s="201">
        <v>51.57</v>
      </c>
      <c r="V85" s="201">
        <v>4.16</v>
      </c>
      <c r="W85" s="201">
        <v>9.51</v>
      </c>
      <c r="X85" s="201">
        <v>29.22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75.09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317.42</v>
      </c>
      <c r="M86" s="201">
        <v>27.18</v>
      </c>
      <c r="N86" s="201">
        <v>35.090000000000003</v>
      </c>
      <c r="O86" s="201">
        <v>0</v>
      </c>
      <c r="P86" s="201">
        <v>39.229999999999997</v>
      </c>
      <c r="Q86" s="201">
        <v>3.12</v>
      </c>
      <c r="R86" s="201">
        <v>12.19</v>
      </c>
      <c r="S86" s="201">
        <v>7.8</v>
      </c>
      <c r="T86" s="201">
        <v>0</v>
      </c>
      <c r="U86" s="201">
        <v>51.57</v>
      </c>
      <c r="V86" s="201">
        <v>4.03</v>
      </c>
      <c r="W86" s="201">
        <v>9.51</v>
      </c>
      <c r="X86" s="201">
        <v>29.22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75.09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317.42</v>
      </c>
      <c r="M87" s="201">
        <v>27.18</v>
      </c>
      <c r="N87" s="201">
        <v>35.090000000000003</v>
      </c>
      <c r="O87" s="201">
        <v>0</v>
      </c>
      <c r="P87" s="201">
        <v>39.229999999999997</v>
      </c>
      <c r="Q87" s="201">
        <v>3.12</v>
      </c>
      <c r="R87" s="201">
        <v>12.19</v>
      </c>
      <c r="S87" s="201">
        <v>7.8</v>
      </c>
      <c r="T87" s="201">
        <v>0</v>
      </c>
      <c r="U87" s="201">
        <v>50.95</v>
      </c>
      <c r="V87" s="201">
        <v>4.03</v>
      </c>
      <c r="W87" s="201">
        <v>9.51</v>
      </c>
      <c r="X87" s="201">
        <v>29.22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75.09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317.42</v>
      </c>
      <c r="M88" s="201">
        <v>27.18</v>
      </c>
      <c r="N88" s="201">
        <v>35.090000000000003</v>
      </c>
      <c r="O88" s="201">
        <v>0</v>
      </c>
      <c r="P88" s="201">
        <v>39.229999999999997</v>
      </c>
      <c r="Q88" s="201">
        <v>3.12</v>
      </c>
      <c r="R88" s="201">
        <v>12.2</v>
      </c>
      <c r="S88" s="201">
        <v>7.8</v>
      </c>
      <c r="T88" s="201">
        <v>0</v>
      </c>
      <c r="U88" s="201">
        <v>50.95</v>
      </c>
      <c r="V88" s="201">
        <v>4.03</v>
      </c>
      <c r="W88" s="201">
        <v>9.51</v>
      </c>
      <c r="X88" s="201">
        <v>29.22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75.09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317.42</v>
      </c>
      <c r="M89" s="201">
        <v>27.18</v>
      </c>
      <c r="N89" s="201">
        <v>35.090000000000003</v>
      </c>
      <c r="O89" s="201">
        <v>0</v>
      </c>
      <c r="P89" s="201">
        <v>39.229999999999997</v>
      </c>
      <c r="Q89" s="201">
        <v>3.12</v>
      </c>
      <c r="R89" s="201">
        <v>12.2</v>
      </c>
      <c r="S89" s="201">
        <v>7.8</v>
      </c>
      <c r="T89" s="201">
        <v>0</v>
      </c>
      <c r="U89" s="201">
        <v>50.95</v>
      </c>
      <c r="V89" s="201">
        <v>4.03</v>
      </c>
      <c r="W89" s="201">
        <v>9.51</v>
      </c>
      <c r="X89" s="201">
        <v>29.22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75.09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317.42</v>
      </c>
      <c r="M90" s="201">
        <v>27.18</v>
      </c>
      <c r="N90" s="201">
        <v>35.090000000000003</v>
      </c>
      <c r="O90" s="201">
        <v>0</v>
      </c>
      <c r="P90" s="201">
        <v>39.229999999999997</v>
      </c>
      <c r="Q90" s="201">
        <v>3.12</v>
      </c>
      <c r="R90" s="201">
        <v>12.2</v>
      </c>
      <c r="S90" s="201">
        <v>7.8</v>
      </c>
      <c r="T90" s="201">
        <v>0</v>
      </c>
      <c r="U90" s="201">
        <v>50.95</v>
      </c>
      <c r="V90" s="201">
        <v>4.03</v>
      </c>
      <c r="W90" s="201">
        <v>9.51</v>
      </c>
      <c r="X90" s="201">
        <v>29.22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75.09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317.42</v>
      </c>
      <c r="M91" s="201">
        <v>27.18</v>
      </c>
      <c r="N91" s="201">
        <v>35.090000000000003</v>
      </c>
      <c r="O91" s="201">
        <v>0</v>
      </c>
      <c r="P91" s="201">
        <v>39.229999999999997</v>
      </c>
      <c r="Q91" s="201">
        <v>3.12</v>
      </c>
      <c r="R91" s="201">
        <v>12.2</v>
      </c>
      <c r="S91" s="201">
        <v>7.8</v>
      </c>
      <c r="T91" s="201">
        <v>0</v>
      </c>
      <c r="U91" s="201">
        <v>50.95</v>
      </c>
      <c r="V91" s="201">
        <v>4.03</v>
      </c>
      <c r="W91" s="201">
        <v>9.51</v>
      </c>
      <c r="X91" s="201">
        <v>29.22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75.09</v>
      </c>
      <c r="AQ91" s="201">
        <v>26.65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317.42</v>
      </c>
      <c r="M92" s="201">
        <v>27.18</v>
      </c>
      <c r="N92" s="201">
        <v>35.090000000000003</v>
      </c>
      <c r="O92" s="201">
        <v>0</v>
      </c>
      <c r="P92" s="201">
        <v>39.229999999999997</v>
      </c>
      <c r="Q92" s="201">
        <v>3.12</v>
      </c>
      <c r="R92" s="201">
        <v>12.2</v>
      </c>
      <c r="S92" s="201">
        <v>7.8</v>
      </c>
      <c r="T92" s="201">
        <v>0</v>
      </c>
      <c r="U92" s="201">
        <v>50.95</v>
      </c>
      <c r="V92" s="201">
        <v>4.03</v>
      </c>
      <c r="W92" s="201">
        <v>9.51</v>
      </c>
      <c r="X92" s="201">
        <v>29.22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75.09</v>
      </c>
      <c r="AQ92" s="201">
        <v>26.65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317.42</v>
      </c>
      <c r="M93" s="201">
        <v>27.18</v>
      </c>
      <c r="N93" s="201">
        <v>35.090000000000003</v>
      </c>
      <c r="O93" s="201">
        <v>0</v>
      </c>
      <c r="P93" s="201">
        <v>39.229999999999997</v>
      </c>
      <c r="Q93" s="201">
        <v>3.12</v>
      </c>
      <c r="R93" s="201">
        <v>12.2</v>
      </c>
      <c r="S93" s="201">
        <v>7.8</v>
      </c>
      <c r="T93" s="201">
        <v>0</v>
      </c>
      <c r="U93" s="201">
        <v>50.95</v>
      </c>
      <c r="V93" s="201">
        <v>4.03</v>
      </c>
      <c r="W93" s="201">
        <v>9.51</v>
      </c>
      <c r="X93" s="201">
        <v>29.22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75.09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317.42</v>
      </c>
      <c r="M94" s="201">
        <v>27.18</v>
      </c>
      <c r="N94" s="201">
        <v>35.090000000000003</v>
      </c>
      <c r="O94" s="201">
        <v>0</v>
      </c>
      <c r="P94" s="201">
        <v>39.229999999999997</v>
      </c>
      <c r="Q94" s="201">
        <v>3.12</v>
      </c>
      <c r="R94" s="201">
        <v>12.2</v>
      </c>
      <c r="S94" s="201">
        <v>7.8</v>
      </c>
      <c r="T94" s="201">
        <v>0</v>
      </c>
      <c r="U94" s="201">
        <v>50.95</v>
      </c>
      <c r="V94" s="201">
        <v>4.03</v>
      </c>
      <c r="W94" s="201">
        <v>9.51</v>
      </c>
      <c r="X94" s="201">
        <v>29.22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75.09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317.42</v>
      </c>
      <c r="M95" s="201">
        <v>27.18</v>
      </c>
      <c r="N95" s="201">
        <v>35.090000000000003</v>
      </c>
      <c r="O95" s="201">
        <v>0</v>
      </c>
      <c r="P95" s="201">
        <v>39.229999999999997</v>
      </c>
      <c r="Q95" s="201">
        <v>3.12</v>
      </c>
      <c r="R95" s="201">
        <v>12.2</v>
      </c>
      <c r="S95" s="201">
        <v>7.8</v>
      </c>
      <c r="T95" s="201">
        <v>0</v>
      </c>
      <c r="U95" s="201">
        <v>50.95</v>
      </c>
      <c r="V95" s="201">
        <v>4.03</v>
      </c>
      <c r="W95" s="201">
        <v>9.51</v>
      </c>
      <c r="X95" s="201">
        <v>29.22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75.09</v>
      </c>
      <c r="AQ95" s="201">
        <v>26.65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317.42</v>
      </c>
      <c r="M96" s="201">
        <v>27.18</v>
      </c>
      <c r="N96" s="201">
        <v>35.090000000000003</v>
      </c>
      <c r="O96" s="201">
        <v>0</v>
      </c>
      <c r="P96" s="201">
        <v>39.229999999999997</v>
      </c>
      <c r="Q96" s="201">
        <v>3.12</v>
      </c>
      <c r="R96" s="201">
        <v>12.2</v>
      </c>
      <c r="S96" s="201">
        <v>7.8</v>
      </c>
      <c r="T96" s="201">
        <v>0</v>
      </c>
      <c r="U96" s="201">
        <v>50.95</v>
      </c>
      <c r="V96" s="201">
        <v>4.03</v>
      </c>
      <c r="W96" s="201">
        <v>9.51</v>
      </c>
      <c r="X96" s="201">
        <v>29.22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75.09</v>
      </c>
      <c r="AQ96" s="201">
        <v>26.65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317.42</v>
      </c>
      <c r="M97" s="201">
        <v>27.18</v>
      </c>
      <c r="N97" s="201">
        <v>35.090000000000003</v>
      </c>
      <c r="O97" s="201">
        <v>0</v>
      </c>
      <c r="P97" s="201">
        <v>39.229999999999997</v>
      </c>
      <c r="Q97" s="201">
        <v>3.12</v>
      </c>
      <c r="R97" s="201">
        <v>12.2</v>
      </c>
      <c r="S97" s="201">
        <v>7.8</v>
      </c>
      <c r="T97" s="201">
        <v>0</v>
      </c>
      <c r="U97" s="201">
        <v>50.95</v>
      </c>
      <c r="V97" s="201">
        <v>4.03</v>
      </c>
      <c r="W97" s="201">
        <v>9.51</v>
      </c>
      <c r="X97" s="201">
        <v>29.22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75.09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317.42</v>
      </c>
      <c r="M98" s="201">
        <v>27.18</v>
      </c>
      <c r="N98" s="201">
        <v>35.090000000000003</v>
      </c>
      <c r="O98" s="201">
        <v>0</v>
      </c>
      <c r="P98" s="201">
        <v>39.229999999999997</v>
      </c>
      <c r="Q98" s="201">
        <v>3.12</v>
      </c>
      <c r="R98" s="201">
        <v>12.2</v>
      </c>
      <c r="S98" s="201">
        <v>7.8</v>
      </c>
      <c r="T98" s="201">
        <v>0</v>
      </c>
      <c r="U98" s="201">
        <v>50.95</v>
      </c>
      <c r="V98" s="201">
        <v>4.03</v>
      </c>
      <c r="W98" s="201">
        <v>9.51</v>
      </c>
      <c r="X98" s="201">
        <v>29.22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75.09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0.13632749999999982</v>
      </c>
      <c r="L99">
        <f t="shared" si="0"/>
        <v>3.2944600000000031</v>
      </c>
      <c r="M99">
        <f t="shared" si="0"/>
        <v>0.63789249999999986</v>
      </c>
      <c r="N99">
        <f t="shared" si="0"/>
        <v>0.82028500000000104</v>
      </c>
      <c r="O99">
        <f t="shared" si="0"/>
        <v>0</v>
      </c>
      <c r="P99">
        <f t="shared" si="0"/>
        <v>0.94201000000000024</v>
      </c>
      <c r="Q99">
        <f t="shared" si="0"/>
        <v>5.1060000000000036E-2</v>
      </c>
      <c r="R99">
        <f t="shared" si="0"/>
        <v>0.20831000000000013</v>
      </c>
      <c r="S99">
        <f t="shared" si="0"/>
        <v>0.1309850000000001</v>
      </c>
      <c r="T99">
        <f t="shared" si="0"/>
        <v>0</v>
      </c>
      <c r="U99">
        <f t="shared" si="0"/>
        <v>1.232172499999999</v>
      </c>
      <c r="V99">
        <f t="shared" si="0"/>
        <v>7.4927499999999814E-2</v>
      </c>
      <c r="W99">
        <f t="shared" si="0"/>
        <v>0.2157174999999999</v>
      </c>
      <c r="X99">
        <f t="shared" si="0"/>
        <v>0.78374749999999793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0.69837500000000041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1.4682899999999994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0.93724500000000033</v>
      </c>
      <c r="AQ99">
        <f t="shared" si="0"/>
        <v>0.49140000000000061</v>
      </c>
      <c r="AR99">
        <f t="shared" si="0"/>
        <v>0.2711825000000001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9.1300000000000008</v>
      </c>
      <c r="M3" s="201">
        <v>2.5499999999999998</v>
      </c>
      <c r="N3" s="201">
        <v>2.84</v>
      </c>
      <c r="O3" s="201">
        <v>3.16</v>
      </c>
      <c r="P3" s="201">
        <v>5.16</v>
      </c>
      <c r="Q3" s="201">
        <v>0.18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45.77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4.0599999999999996</v>
      </c>
      <c r="AZ3" s="201">
        <v>5.15</v>
      </c>
      <c r="BA3" s="201">
        <v>3.29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9.1300000000000008</v>
      </c>
      <c r="M4" s="201">
        <v>2.5499999999999998</v>
      </c>
      <c r="N4" s="201">
        <v>2.84</v>
      </c>
      <c r="O4" s="201">
        <v>3.16</v>
      </c>
      <c r="P4" s="201">
        <v>5.16</v>
      </c>
      <c r="Q4" s="201">
        <v>0.18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45.77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4.0599999999999996</v>
      </c>
      <c r="AZ4" s="201">
        <v>5.15</v>
      </c>
      <c r="BA4" s="201">
        <v>3.29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9.1300000000000008</v>
      </c>
      <c r="M5" s="201">
        <v>2.5499999999999998</v>
      </c>
      <c r="N5" s="201">
        <v>2.84</v>
      </c>
      <c r="O5" s="201">
        <v>3.16</v>
      </c>
      <c r="P5" s="201">
        <v>5.16</v>
      </c>
      <c r="Q5" s="201">
        <v>0.18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45.77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4.0599999999999996</v>
      </c>
      <c r="AZ5" s="201">
        <v>5.15</v>
      </c>
      <c r="BA5" s="201">
        <v>3.29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9.1300000000000008</v>
      </c>
      <c r="M6" s="201">
        <v>2.5499999999999998</v>
      </c>
      <c r="N6" s="201">
        <v>2.84</v>
      </c>
      <c r="O6" s="201">
        <v>3.16</v>
      </c>
      <c r="P6" s="201">
        <v>5.16</v>
      </c>
      <c r="Q6" s="201">
        <v>0.18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45.77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4.0599999999999996</v>
      </c>
      <c r="AZ6" s="201">
        <v>5.15</v>
      </c>
      <c r="BA6" s="201">
        <v>3.29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9.48</v>
      </c>
      <c r="M7" s="201">
        <v>2.5499999999999998</v>
      </c>
      <c r="N7" s="201">
        <v>2.84</v>
      </c>
      <c r="O7" s="201">
        <v>3.16</v>
      </c>
      <c r="P7" s="201">
        <v>5.16</v>
      </c>
      <c r="Q7" s="201">
        <v>0.19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45.77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4.0599999999999996</v>
      </c>
      <c r="AZ7" s="201">
        <v>5.15</v>
      </c>
      <c r="BA7" s="201">
        <v>3.29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9.48</v>
      </c>
      <c r="M8" s="201">
        <v>2.5499999999999998</v>
      </c>
      <c r="N8" s="201">
        <v>2.84</v>
      </c>
      <c r="O8" s="201">
        <v>3.16</v>
      </c>
      <c r="P8" s="201">
        <v>5.16</v>
      </c>
      <c r="Q8" s="201">
        <v>0.19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45.77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4.0599999999999996</v>
      </c>
      <c r="AZ8" s="201">
        <v>5.15</v>
      </c>
      <c r="BA8" s="201">
        <v>3.29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9.1300000000000008</v>
      </c>
      <c r="M9" s="201">
        <v>2.5499999999999998</v>
      </c>
      <c r="N9" s="201">
        <v>2.84</v>
      </c>
      <c r="O9" s="201">
        <v>3.16</v>
      </c>
      <c r="P9" s="201">
        <v>5.16</v>
      </c>
      <c r="Q9" s="201">
        <v>0.19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45.17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4.0599999999999996</v>
      </c>
      <c r="AZ9" s="201">
        <v>5.15</v>
      </c>
      <c r="BA9" s="201">
        <v>3.29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9.1300000000000008</v>
      </c>
      <c r="M10" s="201">
        <v>2.5499999999999998</v>
      </c>
      <c r="N10" s="201">
        <v>2.84</v>
      </c>
      <c r="O10" s="201">
        <v>3.16</v>
      </c>
      <c r="P10" s="201">
        <v>5.16</v>
      </c>
      <c r="Q10" s="201">
        <v>0.19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45.17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4.0599999999999996</v>
      </c>
      <c r="AZ10" s="201">
        <v>5.15</v>
      </c>
      <c r="BA10" s="201">
        <v>3.29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0.45</v>
      </c>
      <c r="M11" s="201">
        <v>2.5499999999999998</v>
      </c>
      <c r="N11" s="201">
        <v>2.84</v>
      </c>
      <c r="O11" s="201">
        <v>3.16</v>
      </c>
      <c r="P11" s="201">
        <v>5.16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45.17</v>
      </c>
      <c r="AF11" s="201">
        <v>0</v>
      </c>
      <c r="AG11" s="201">
        <v>0</v>
      </c>
      <c r="AH11" s="201">
        <v>0</v>
      </c>
      <c r="AI11" s="201">
        <v>19.21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4.0599999999999996</v>
      </c>
      <c r="AZ11" s="201">
        <v>5.15</v>
      </c>
      <c r="BA11" s="201">
        <v>3.29</v>
      </c>
      <c r="BB11" s="201">
        <v>0.21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0.45</v>
      </c>
      <c r="M12" s="201">
        <v>2.5499999999999998</v>
      </c>
      <c r="N12" s="201">
        <v>2.84</v>
      </c>
      <c r="O12" s="201">
        <v>3.16</v>
      </c>
      <c r="P12" s="201">
        <v>5.16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45.17</v>
      </c>
      <c r="AF12" s="201">
        <v>0</v>
      </c>
      <c r="AG12" s="201">
        <v>0</v>
      </c>
      <c r="AH12" s="201">
        <v>0</v>
      </c>
      <c r="AI12" s="201">
        <v>19.21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4.0599999999999996</v>
      </c>
      <c r="AZ12" s="201">
        <v>5.15</v>
      </c>
      <c r="BA12" s="201">
        <v>3.29</v>
      </c>
      <c r="BB12" s="201">
        <v>0.21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0.45</v>
      </c>
      <c r="M13" s="201">
        <v>2.5499999999999998</v>
      </c>
      <c r="N13" s="201">
        <v>2.84</v>
      </c>
      <c r="O13" s="201">
        <v>3.16</v>
      </c>
      <c r="P13" s="201">
        <v>5.16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45.17</v>
      </c>
      <c r="AF13" s="201">
        <v>0</v>
      </c>
      <c r="AG13" s="201">
        <v>0</v>
      </c>
      <c r="AH13" s="201">
        <v>0</v>
      </c>
      <c r="AI13" s="201">
        <v>19.63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4.0599999999999996</v>
      </c>
      <c r="AZ13" s="201">
        <v>5.15</v>
      </c>
      <c r="BA13" s="201">
        <v>3.29</v>
      </c>
      <c r="BB13" s="201">
        <v>0.21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0.45</v>
      </c>
      <c r="M14" s="201">
        <v>2.5499999999999998</v>
      </c>
      <c r="N14" s="201">
        <v>2.84</v>
      </c>
      <c r="O14" s="201">
        <v>3.16</v>
      </c>
      <c r="P14" s="201">
        <v>5.16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45.17</v>
      </c>
      <c r="AF14" s="201">
        <v>0</v>
      </c>
      <c r="AG14" s="201">
        <v>0</v>
      </c>
      <c r="AH14" s="201">
        <v>0</v>
      </c>
      <c r="AI14" s="201">
        <v>19.63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4.0599999999999996</v>
      </c>
      <c r="AZ14" s="201">
        <v>5.15</v>
      </c>
      <c r="BA14" s="201">
        <v>3.29</v>
      </c>
      <c r="BB14" s="201">
        <v>0.21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0.45</v>
      </c>
      <c r="M15" s="201">
        <v>2.5499999999999998</v>
      </c>
      <c r="N15" s="201">
        <v>2.84</v>
      </c>
      <c r="O15" s="201">
        <v>3.16</v>
      </c>
      <c r="P15" s="201">
        <v>5.16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45.17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4.0599999999999996</v>
      </c>
      <c r="AZ15" s="201">
        <v>5.15</v>
      </c>
      <c r="BA15" s="201">
        <v>3.29</v>
      </c>
      <c r="BB15" s="201">
        <v>0.21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0.45</v>
      </c>
      <c r="M16" s="201">
        <v>2.5499999999999998</v>
      </c>
      <c r="N16" s="201">
        <v>2.84</v>
      </c>
      <c r="O16" s="201">
        <v>3.16</v>
      </c>
      <c r="P16" s="201">
        <v>5.16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45.17</v>
      </c>
      <c r="AF16" s="201">
        <v>0</v>
      </c>
      <c r="AG16" s="201">
        <v>0</v>
      </c>
      <c r="AH16" s="201">
        <v>0</v>
      </c>
      <c r="AI16" s="201">
        <v>19.63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4.0599999999999996</v>
      </c>
      <c r="AZ16" s="201">
        <v>5.15</v>
      </c>
      <c r="BA16" s="201">
        <v>3.29</v>
      </c>
      <c r="BB16" s="201">
        <v>0.21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0.45</v>
      </c>
      <c r="M17" s="201">
        <v>2.5499999999999998</v>
      </c>
      <c r="N17" s="201">
        <v>2.84</v>
      </c>
      <c r="O17" s="201">
        <v>3.16</v>
      </c>
      <c r="P17" s="201">
        <v>5.16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45.17</v>
      </c>
      <c r="AF17" s="201">
        <v>0</v>
      </c>
      <c r="AG17" s="201">
        <v>0</v>
      </c>
      <c r="AH17" s="201">
        <v>0</v>
      </c>
      <c r="AI17" s="201">
        <v>19.63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4.0599999999999996</v>
      </c>
      <c r="AZ17" s="201">
        <v>5.15</v>
      </c>
      <c r="BA17" s="201">
        <v>3.29</v>
      </c>
      <c r="BB17" s="201">
        <v>0.21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0.45</v>
      </c>
      <c r="M18" s="201">
        <v>2.5499999999999998</v>
      </c>
      <c r="N18" s="201">
        <v>2.84</v>
      </c>
      <c r="O18" s="201">
        <v>3.16</v>
      </c>
      <c r="P18" s="201">
        <v>5.16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45.17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4.0599999999999996</v>
      </c>
      <c r="AZ18" s="201">
        <v>5.15</v>
      </c>
      <c r="BA18" s="201">
        <v>3.29</v>
      </c>
      <c r="BB18" s="201">
        <v>0.21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0.45</v>
      </c>
      <c r="M19" s="201">
        <v>2.5499999999999998</v>
      </c>
      <c r="N19" s="201">
        <v>2.84</v>
      </c>
      <c r="O19" s="201">
        <v>3.16</v>
      </c>
      <c r="P19" s="201">
        <v>5.16</v>
      </c>
      <c r="Q19" s="201">
        <v>0</v>
      </c>
      <c r="R19" s="201">
        <v>0</v>
      </c>
      <c r="S19" s="201">
        <v>0</v>
      </c>
      <c r="T19" s="201">
        <v>0.84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45.17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4.0599999999999996</v>
      </c>
      <c r="AZ19" s="201">
        <v>5.15</v>
      </c>
      <c r="BA19" s="201">
        <v>3.29</v>
      </c>
      <c r="BB19" s="201">
        <v>0.21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0.45</v>
      </c>
      <c r="M20" s="201">
        <v>2.5499999999999998</v>
      </c>
      <c r="N20" s="201">
        <v>2.84</v>
      </c>
      <c r="O20" s="201">
        <v>3.16</v>
      </c>
      <c r="P20" s="201">
        <v>5.16</v>
      </c>
      <c r="Q20" s="201">
        <v>0</v>
      </c>
      <c r="R20" s="201">
        <v>0</v>
      </c>
      <c r="S20" s="201">
        <v>0</v>
      </c>
      <c r="T20" s="201">
        <v>0.84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45.17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4.0599999999999996</v>
      </c>
      <c r="AZ20" s="201">
        <v>5.15</v>
      </c>
      <c r="BA20" s="201">
        <v>3.29</v>
      </c>
      <c r="BB20" s="201">
        <v>0.21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0.45</v>
      </c>
      <c r="M21" s="201">
        <v>2.5499999999999998</v>
      </c>
      <c r="N21" s="201">
        <v>2.84</v>
      </c>
      <c r="O21" s="201">
        <v>3.16</v>
      </c>
      <c r="P21" s="201">
        <v>5.16</v>
      </c>
      <c r="Q21" s="201">
        <v>0</v>
      </c>
      <c r="R21" s="201">
        <v>0</v>
      </c>
      <c r="S21" s="201">
        <v>0</v>
      </c>
      <c r="T21" s="201">
        <v>0.84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45.17</v>
      </c>
      <c r="AF21" s="201">
        <v>0</v>
      </c>
      <c r="AG21" s="201">
        <v>0</v>
      </c>
      <c r="AH21" s="201">
        <v>0</v>
      </c>
      <c r="AI21" s="201">
        <v>19.63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4.0599999999999996</v>
      </c>
      <c r="AZ21" s="201">
        <v>5.15</v>
      </c>
      <c r="BA21" s="201">
        <v>3.29</v>
      </c>
      <c r="BB21" s="201">
        <v>1.39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0.45</v>
      </c>
      <c r="M22" s="201">
        <v>2.5499999999999998</v>
      </c>
      <c r="N22" s="201">
        <v>2.84</v>
      </c>
      <c r="O22" s="201">
        <v>3.16</v>
      </c>
      <c r="P22" s="201">
        <v>5.16</v>
      </c>
      <c r="Q22" s="201">
        <v>0</v>
      </c>
      <c r="R22" s="201">
        <v>0</v>
      </c>
      <c r="S22" s="201">
        <v>0</v>
      </c>
      <c r="T22" s="201">
        <v>0.84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45.17</v>
      </c>
      <c r="AF22" s="201">
        <v>0</v>
      </c>
      <c r="AG22" s="201">
        <v>0</v>
      </c>
      <c r="AH22" s="201">
        <v>0</v>
      </c>
      <c r="AI22" s="201">
        <v>19.63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4.0599999999999996</v>
      </c>
      <c r="AZ22" s="201">
        <v>5.15</v>
      </c>
      <c r="BA22" s="201">
        <v>3.29</v>
      </c>
      <c r="BB22" s="201">
        <v>1.39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0.45</v>
      </c>
      <c r="M23" s="201">
        <v>2.5499999999999998</v>
      </c>
      <c r="N23" s="201">
        <v>2.84</v>
      </c>
      <c r="O23" s="201">
        <v>3.16</v>
      </c>
      <c r="P23" s="201">
        <v>5.16</v>
      </c>
      <c r="Q23" s="201">
        <v>0</v>
      </c>
      <c r="R23" s="201">
        <v>0</v>
      </c>
      <c r="S23" s="201">
        <v>0</v>
      </c>
      <c r="T23" s="201">
        <v>0.84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45.17</v>
      </c>
      <c r="AF23" s="201">
        <v>0</v>
      </c>
      <c r="AG23" s="201">
        <v>0</v>
      </c>
      <c r="AH23" s="201">
        <v>0</v>
      </c>
      <c r="AI23" s="201">
        <v>19.63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4.0599999999999996</v>
      </c>
      <c r="AZ23" s="201">
        <v>5.15</v>
      </c>
      <c r="BA23" s="201">
        <v>3.29</v>
      </c>
      <c r="BB23" s="201">
        <v>1.39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0.45</v>
      </c>
      <c r="M24" s="201">
        <v>2.5499999999999998</v>
      </c>
      <c r="N24" s="201">
        <v>2.84</v>
      </c>
      <c r="O24" s="201">
        <v>3.16</v>
      </c>
      <c r="P24" s="201">
        <v>5.16</v>
      </c>
      <c r="Q24" s="201">
        <v>0</v>
      </c>
      <c r="R24" s="201">
        <v>0</v>
      </c>
      <c r="S24" s="201">
        <v>0</v>
      </c>
      <c r="T24" s="201">
        <v>0.84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45.17</v>
      </c>
      <c r="AF24" s="201">
        <v>0</v>
      </c>
      <c r="AG24" s="201">
        <v>0</v>
      </c>
      <c r="AH24" s="201">
        <v>0</v>
      </c>
      <c r="AI24" s="201">
        <v>19.63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4.0599999999999996</v>
      </c>
      <c r="AZ24" s="201">
        <v>5.15</v>
      </c>
      <c r="BA24" s="201">
        <v>3.29</v>
      </c>
      <c r="BB24" s="201">
        <v>1.39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0.45</v>
      </c>
      <c r="M25" s="201">
        <v>2.5499999999999998</v>
      </c>
      <c r="N25" s="201">
        <v>2.84</v>
      </c>
      <c r="O25" s="201">
        <v>3.16</v>
      </c>
      <c r="P25" s="201">
        <v>5.16</v>
      </c>
      <c r="Q25" s="201">
        <v>0</v>
      </c>
      <c r="R25" s="201">
        <v>0</v>
      </c>
      <c r="S25" s="201">
        <v>0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45.17</v>
      </c>
      <c r="AF25" s="201">
        <v>0</v>
      </c>
      <c r="AG25" s="201">
        <v>0</v>
      </c>
      <c r="AH25" s="201">
        <v>0</v>
      </c>
      <c r="AI25" s="201">
        <v>19.63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4.0599999999999996</v>
      </c>
      <c r="AZ25" s="201">
        <v>5.15</v>
      </c>
      <c r="BA25" s="201">
        <v>3.29</v>
      </c>
      <c r="BB25" s="201">
        <v>1.39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0.45</v>
      </c>
      <c r="M26" s="201">
        <v>2.5499999999999998</v>
      </c>
      <c r="N26" s="201">
        <v>2.84</v>
      </c>
      <c r="O26" s="201">
        <v>3.16</v>
      </c>
      <c r="P26" s="201">
        <v>5.16</v>
      </c>
      <c r="Q26" s="201">
        <v>0</v>
      </c>
      <c r="R26" s="201">
        <v>0</v>
      </c>
      <c r="S26" s="201">
        <v>0</v>
      </c>
      <c r="T26" s="201">
        <v>0.84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45.17</v>
      </c>
      <c r="AF26" s="201">
        <v>0</v>
      </c>
      <c r="AG26" s="201">
        <v>0</v>
      </c>
      <c r="AH26" s="201">
        <v>0</v>
      </c>
      <c r="AI26" s="201">
        <v>19.63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4.0599999999999996</v>
      </c>
      <c r="AZ26" s="201">
        <v>5.15</v>
      </c>
      <c r="BA26" s="201">
        <v>3.29</v>
      </c>
      <c r="BB26" s="201">
        <v>1.39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0.45</v>
      </c>
      <c r="M27" s="201">
        <v>2.5499999999999998</v>
      </c>
      <c r="N27" s="201">
        <v>2.84</v>
      </c>
      <c r="O27" s="201">
        <v>3.16</v>
      </c>
      <c r="P27" s="201">
        <v>5.16</v>
      </c>
      <c r="Q27" s="201">
        <v>0</v>
      </c>
      <c r="R27" s="201">
        <v>0</v>
      </c>
      <c r="S27" s="201">
        <v>0</v>
      </c>
      <c r="T27" s="201">
        <v>0.84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45.17</v>
      </c>
      <c r="AF27" s="201">
        <v>0</v>
      </c>
      <c r="AG27" s="201">
        <v>0</v>
      </c>
      <c r="AH27" s="201">
        <v>0</v>
      </c>
      <c r="AI27" s="201">
        <v>19.63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4.0599999999999996</v>
      </c>
      <c r="AZ27" s="201">
        <v>5.15</v>
      </c>
      <c r="BA27" s="201">
        <v>3.29</v>
      </c>
      <c r="BB27" s="201">
        <v>1.39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0.45</v>
      </c>
      <c r="M28" s="201">
        <v>2.5499999999999998</v>
      </c>
      <c r="N28" s="201">
        <v>2.84</v>
      </c>
      <c r="O28" s="201">
        <v>3.16</v>
      </c>
      <c r="P28" s="201">
        <v>5.16</v>
      </c>
      <c r="Q28" s="201">
        <v>0</v>
      </c>
      <c r="R28" s="201">
        <v>0</v>
      </c>
      <c r="S28" s="201">
        <v>0</v>
      </c>
      <c r="T28" s="201">
        <v>0.84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45.17</v>
      </c>
      <c r="AF28" s="201">
        <v>0</v>
      </c>
      <c r="AG28" s="201">
        <v>0</v>
      </c>
      <c r="AH28" s="201">
        <v>0</v>
      </c>
      <c r="AI28" s="201">
        <v>19.63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4.0599999999999996</v>
      </c>
      <c r="AZ28" s="201">
        <v>5.15</v>
      </c>
      <c r="BA28" s="201">
        <v>3.29</v>
      </c>
      <c r="BB28" s="201">
        <v>1.39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0.45</v>
      </c>
      <c r="M29" s="201">
        <v>2.5499999999999998</v>
      </c>
      <c r="N29" s="201">
        <v>2.84</v>
      </c>
      <c r="O29" s="201">
        <v>3.16</v>
      </c>
      <c r="P29" s="201">
        <v>5.16</v>
      </c>
      <c r="Q29" s="201">
        <v>0</v>
      </c>
      <c r="R29" s="201">
        <v>0</v>
      </c>
      <c r="S29" s="201">
        <v>0</v>
      </c>
      <c r="T29" s="201">
        <v>0.84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45.17</v>
      </c>
      <c r="AF29" s="201">
        <v>0</v>
      </c>
      <c r="AG29" s="201">
        <v>0</v>
      </c>
      <c r="AH29" s="201">
        <v>0</v>
      </c>
      <c r="AI29" s="201">
        <v>19.63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4.0599999999999996</v>
      </c>
      <c r="AZ29" s="201">
        <v>5.15</v>
      </c>
      <c r="BA29" s="201">
        <v>3.29</v>
      </c>
      <c r="BB29" s="201">
        <v>1.39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0.45</v>
      </c>
      <c r="M30" s="201">
        <v>2.5499999999999998</v>
      </c>
      <c r="N30" s="201">
        <v>2.84</v>
      </c>
      <c r="O30" s="201">
        <v>3.16</v>
      </c>
      <c r="P30" s="201">
        <v>5.16</v>
      </c>
      <c r="Q30" s="201">
        <v>0</v>
      </c>
      <c r="R30" s="201">
        <v>0</v>
      </c>
      <c r="S30" s="201">
        <v>0</v>
      </c>
      <c r="T30" s="201">
        <v>0.84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45.17</v>
      </c>
      <c r="AF30" s="201">
        <v>0</v>
      </c>
      <c r="AG30" s="201">
        <v>0</v>
      </c>
      <c r="AH30" s="201">
        <v>0</v>
      </c>
      <c r="AI30" s="201">
        <v>19.63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4.0599999999999996</v>
      </c>
      <c r="AZ30" s="201">
        <v>5.15</v>
      </c>
      <c r="BA30" s="201">
        <v>3.29</v>
      </c>
      <c r="BB30" s="201">
        <v>1.39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0.45</v>
      </c>
      <c r="M31" s="201">
        <v>2.5499999999999998</v>
      </c>
      <c r="N31" s="201">
        <v>2.84</v>
      </c>
      <c r="O31" s="201">
        <v>3.16</v>
      </c>
      <c r="P31" s="201">
        <v>5.16</v>
      </c>
      <c r="Q31" s="201">
        <v>0</v>
      </c>
      <c r="R31" s="201">
        <v>0</v>
      </c>
      <c r="S31" s="201">
        <v>0</v>
      </c>
      <c r="T31" s="201">
        <v>0.84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45.17</v>
      </c>
      <c r="AF31" s="201">
        <v>0</v>
      </c>
      <c r="AG31" s="201">
        <v>0</v>
      </c>
      <c r="AH31" s="201">
        <v>0</v>
      </c>
      <c r="AI31" s="201">
        <v>19.63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4.0599999999999996</v>
      </c>
      <c r="AZ31" s="201">
        <v>5.15</v>
      </c>
      <c r="BA31" s="201">
        <v>3.29</v>
      </c>
      <c r="BB31" s="201">
        <v>1.39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0.45</v>
      </c>
      <c r="M32" s="201">
        <v>2.5499999999999998</v>
      </c>
      <c r="N32" s="201">
        <v>2.84</v>
      </c>
      <c r="O32" s="201">
        <v>3.16</v>
      </c>
      <c r="P32" s="201">
        <v>5.16</v>
      </c>
      <c r="Q32" s="201">
        <v>0</v>
      </c>
      <c r="R32" s="201">
        <v>0</v>
      </c>
      <c r="S32" s="201">
        <v>0</v>
      </c>
      <c r="T32" s="201">
        <v>0.84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45.17</v>
      </c>
      <c r="AF32" s="201">
        <v>0</v>
      </c>
      <c r="AG32" s="201">
        <v>0</v>
      </c>
      <c r="AH32" s="201">
        <v>0</v>
      </c>
      <c r="AI32" s="201">
        <v>19.63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4.0599999999999996</v>
      </c>
      <c r="AZ32" s="201">
        <v>5.15</v>
      </c>
      <c r="BA32" s="201">
        <v>3.29</v>
      </c>
      <c r="BB32" s="201">
        <v>1.39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0.45</v>
      </c>
      <c r="M33" s="201">
        <v>2.5499999999999998</v>
      </c>
      <c r="N33" s="201">
        <v>2.84</v>
      </c>
      <c r="O33" s="201">
        <v>3.16</v>
      </c>
      <c r="P33" s="201">
        <v>5.16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45.17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4.0599999999999996</v>
      </c>
      <c r="AZ33" s="201">
        <v>5.15</v>
      </c>
      <c r="BA33" s="201">
        <v>3.29</v>
      </c>
      <c r="BB33" s="201">
        <v>1.39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0.45</v>
      </c>
      <c r="M34" s="201">
        <v>2.5499999999999998</v>
      </c>
      <c r="N34" s="201">
        <v>2.84</v>
      </c>
      <c r="O34" s="201">
        <v>3.16</v>
      </c>
      <c r="P34" s="201">
        <v>5.16</v>
      </c>
      <c r="Q34" s="201">
        <v>0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45.77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4.0599999999999996</v>
      </c>
      <c r="AZ34" s="201">
        <v>5.15</v>
      </c>
      <c r="BA34" s="201">
        <v>3.29</v>
      </c>
      <c r="BB34" s="201">
        <v>1.39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0.45</v>
      </c>
      <c r="M35" s="201">
        <v>2.5499999999999998</v>
      </c>
      <c r="N35" s="201">
        <v>2.84</v>
      </c>
      <c r="O35" s="201">
        <v>3.16</v>
      </c>
      <c r="P35" s="201">
        <v>5.16</v>
      </c>
      <c r="Q35" s="201">
        <v>0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45.77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4.0599999999999996</v>
      </c>
      <c r="AZ35" s="201">
        <v>5.15</v>
      </c>
      <c r="BA35" s="201">
        <v>3.29</v>
      </c>
      <c r="BB35" s="201">
        <v>1.39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0.45</v>
      </c>
      <c r="M36" s="201">
        <v>2.5499999999999998</v>
      </c>
      <c r="N36" s="201">
        <v>2.84</v>
      </c>
      <c r="O36" s="201">
        <v>3.16</v>
      </c>
      <c r="P36" s="201">
        <v>5.16</v>
      </c>
      <c r="Q36" s="201">
        <v>0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45.77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4.0599999999999996</v>
      </c>
      <c r="AZ36" s="201">
        <v>5.15</v>
      </c>
      <c r="BA36" s="201">
        <v>3.29</v>
      </c>
      <c r="BB36" s="201">
        <v>1.39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0.45</v>
      </c>
      <c r="M37" s="201">
        <v>2.5499999999999998</v>
      </c>
      <c r="N37" s="201">
        <v>2.84</v>
      </c>
      <c r="O37" s="201">
        <v>3.16</v>
      </c>
      <c r="P37" s="201">
        <v>5.16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45.77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4.0599999999999996</v>
      </c>
      <c r="AZ37" s="201">
        <v>5.15</v>
      </c>
      <c r="BA37" s="201">
        <v>3.29</v>
      </c>
      <c r="BB37" s="201">
        <v>1.39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0.45</v>
      </c>
      <c r="M38" s="201">
        <v>2.5499999999999998</v>
      </c>
      <c r="N38" s="201">
        <v>2.84</v>
      </c>
      <c r="O38" s="201">
        <v>3.16</v>
      </c>
      <c r="P38" s="201">
        <v>5.16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45.77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4.0599999999999996</v>
      </c>
      <c r="AZ38" s="201">
        <v>5.15</v>
      </c>
      <c r="BA38" s="201">
        <v>3.29</v>
      </c>
      <c r="BB38" s="201">
        <v>1.39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0.45</v>
      </c>
      <c r="M39" s="201">
        <v>2.5499999999999998</v>
      </c>
      <c r="N39" s="201">
        <v>2.84</v>
      </c>
      <c r="O39" s="201">
        <v>3.16</v>
      </c>
      <c r="P39" s="201">
        <v>5.16</v>
      </c>
      <c r="Q39" s="201">
        <v>0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45.77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4.0599999999999996</v>
      </c>
      <c r="AZ39" s="201">
        <v>5.15</v>
      </c>
      <c r="BA39" s="201">
        <v>3.29</v>
      </c>
      <c r="BB39" s="201">
        <v>1.39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0.45</v>
      </c>
      <c r="M40" s="201">
        <v>2.5499999999999998</v>
      </c>
      <c r="N40" s="201">
        <v>2.84</v>
      </c>
      <c r="O40" s="201">
        <v>3.16</v>
      </c>
      <c r="P40" s="201">
        <v>5.16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45.77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4.0599999999999996</v>
      </c>
      <c r="AZ40" s="201">
        <v>5.15</v>
      </c>
      <c r="BA40" s="201">
        <v>3.29</v>
      </c>
      <c r="BB40" s="201">
        <v>1.39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0.45</v>
      </c>
      <c r="M41" s="201">
        <v>2.5499999999999998</v>
      </c>
      <c r="N41" s="201">
        <v>2.84</v>
      </c>
      <c r="O41" s="201">
        <v>3.16</v>
      </c>
      <c r="P41" s="201">
        <v>5.16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45.77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4.0599999999999996</v>
      </c>
      <c r="AZ41" s="201">
        <v>5.15</v>
      </c>
      <c r="BA41" s="201">
        <v>3.29</v>
      </c>
      <c r="BB41" s="201">
        <v>1.39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0.45</v>
      </c>
      <c r="M42" s="201">
        <v>2.5499999999999998</v>
      </c>
      <c r="N42" s="201">
        <v>2.84</v>
      </c>
      <c r="O42" s="201">
        <v>3.16</v>
      </c>
      <c r="P42" s="201">
        <v>5.16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45.77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4.0599999999999996</v>
      </c>
      <c r="AZ42" s="201">
        <v>5.15</v>
      </c>
      <c r="BA42" s="201">
        <v>3.29</v>
      </c>
      <c r="BB42" s="201">
        <v>1.39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0.45</v>
      </c>
      <c r="M43" s="201">
        <v>2.5499999999999998</v>
      </c>
      <c r="N43" s="201">
        <v>2.84</v>
      </c>
      <c r="O43" s="201">
        <v>3.16</v>
      </c>
      <c r="P43" s="201">
        <v>5.16</v>
      </c>
      <c r="Q43" s="201">
        <v>0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45.77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4.0599999999999996</v>
      </c>
      <c r="AZ43" s="201">
        <v>5.15</v>
      </c>
      <c r="BA43" s="201">
        <v>3.29</v>
      </c>
      <c r="BB43" s="201">
        <v>1.39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0.45</v>
      </c>
      <c r="M44" s="201">
        <v>2.5499999999999998</v>
      </c>
      <c r="N44" s="201">
        <v>2.84</v>
      </c>
      <c r="O44" s="201">
        <v>3.16</v>
      </c>
      <c r="P44" s="201">
        <v>5.16</v>
      </c>
      <c r="Q44" s="201">
        <v>0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45.77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4.0599999999999996</v>
      </c>
      <c r="AZ44" s="201">
        <v>5.15</v>
      </c>
      <c r="BA44" s="201">
        <v>3.29</v>
      </c>
      <c r="BB44" s="201">
        <v>1.39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0.45</v>
      </c>
      <c r="M45" s="201">
        <v>2.5499999999999998</v>
      </c>
      <c r="N45" s="201">
        <v>2.84</v>
      </c>
      <c r="O45" s="201">
        <v>3.16</v>
      </c>
      <c r="P45" s="201">
        <v>5.16</v>
      </c>
      <c r="Q45" s="201">
        <v>0</v>
      </c>
      <c r="R45" s="201">
        <v>0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45.77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4.0599999999999996</v>
      </c>
      <c r="AZ45" s="201">
        <v>5.15</v>
      </c>
      <c r="BA45" s="201">
        <v>3.29</v>
      </c>
      <c r="BB45" s="201">
        <v>1.39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0.45</v>
      </c>
      <c r="M46" s="201">
        <v>2.5499999999999998</v>
      </c>
      <c r="N46" s="201">
        <v>2.84</v>
      </c>
      <c r="O46" s="201">
        <v>3.16</v>
      </c>
      <c r="P46" s="201">
        <v>5.16</v>
      </c>
      <c r="Q46" s="201">
        <v>0</v>
      </c>
      <c r="R46" s="201">
        <v>0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45.77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4.0599999999999996</v>
      </c>
      <c r="AZ46" s="201">
        <v>5.15</v>
      </c>
      <c r="BA46" s="201">
        <v>3.29</v>
      </c>
      <c r="BB46" s="201">
        <v>1.39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0.45</v>
      </c>
      <c r="M47" s="201">
        <v>2.5499999999999998</v>
      </c>
      <c r="N47" s="201">
        <v>2.84</v>
      </c>
      <c r="O47" s="201">
        <v>3.16</v>
      </c>
      <c r="P47" s="201">
        <v>5.16</v>
      </c>
      <c r="Q47" s="201">
        <v>0</v>
      </c>
      <c r="R47" s="201">
        <v>0</v>
      </c>
      <c r="S47" s="201">
        <v>0</v>
      </c>
      <c r="T47" s="201">
        <v>0.84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45.77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4.0599999999999996</v>
      </c>
      <c r="AZ47" s="201">
        <v>5.15</v>
      </c>
      <c r="BA47" s="201">
        <v>3.29</v>
      </c>
      <c r="BB47" s="201">
        <v>1.39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0.45</v>
      </c>
      <c r="M48" s="201">
        <v>2.5499999999999998</v>
      </c>
      <c r="N48" s="201">
        <v>2.84</v>
      </c>
      <c r="O48" s="201">
        <v>3.16</v>
      </c>
      <c r="P48" s="201">
        <v>5.16</v>
      </c>
      <c r="Q48" s="201">
        <v>0</v>
      </c>
      <c r="R48" s="201">
        <v>0</v>
      </c>
      <c r="S48" s="201">
        <v>0</v>
      </c>
      <c r="T48" s="201">
        <v>0.84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45.77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4.0599999999999996</v>
      </c>
      <c r="AZ48" s="201">
        <v>5.15</v>
      </c>
      <c r="BA48" s="201">
        <v>3.29</v>
      </c>
      <c r="BB48" s="201">
        <v>1.39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2.08</v>
      </c>
      <c r="M49" s="201">
        <v>2.5499999999999998</v>
      </c>
      <c r="N49" s="201">
        <v>2.84</v>
      </c>
      <c r="O49" s="201">
        <v>3.16</v>
      </c>
      <c r="P49" s="201">
        <v>5.16</v>
      </c>
      <c r="Q49" s="201">
        <v>0</v>
      </c>
      <c r="R49" s="201">
        <v>0.22</v>
      </c>
      <c r="S49" s="201">
        <v>0</v>
      </c>
      <c r="T49" s="201">
        <v>0.84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45.77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4.0599999999999996</v>
      </c>
      <c r="AZ49" s="201">
        <v>5.15</v>
      </c>
      <c r="BA49" s="201">
        <v>3.29</v>
      </c>
      <c r="BB49" s="201">
        <v>1.39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2.08</v>
      </c>
      <c r="M50" s="201">
        <v>2.5499999999999998</v>
      </c>
      <c r="N50" s="201">
        <v>2.84</v>
      </c>
      <c r="O50" s="201">
        <v>3.16</v>
      </c>
      <c r="P50" s="201">
        <v>5.16</v>
      </c>
      <c r="Q50" s="201">
        <v>0</v>
      </c>
      <c r="R50" s="201">
        <v>0.22</v>
      </c>
      <c r="S50" s="201">
        <v>0</v>
      </c>
      <c r="T50" s="201">
        <v>0.84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45.77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4.0599999999999996</v>
      </c>
      <c r="AZ50" s="201">
        <v>5.15</v>
      </c>
      <c r="BA50" s="201">
        <v>3.29</v>
      </c>
      <c r="BB50" s="201">
        <v>1.39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2.08</v>
      </c>
      <c r="M51" s="201">
        <v>2.5499999999999998</v>
      </c>
      <c r="N51" s="201">
        <v>2.84</v>
      </c>
      <c r="O51" s="201">
        <v>3.16</v>
      </c>
      <c r="P51" s="201">
        <v>5.16</v>
      </c>
      <c r="Q51" s="201">
        <v>0</v>
      </c>
      <c r="R51" s="201">
        <v>0.22</v>
      </c>
      <c r="S51" s="201">
        <v>0</v>
      </c>
      <c r="T51" s="201">
        <v>0.84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45.77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4.0599999999999996</v>
      </c>
      <c r="AZ51" s="201">
        <v>5.15</v>
      </c>
      <c r="BA51" s="201">
        <v>3.29</v>
      </c>
      <c r="BB51" s="201">
        <v>1.39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2.08</v>
      </c>
      <c r="M52" s="201">
        <v>2.5499999999999998</v>
      </c>
      <c r="N52" s="201">
        <v>2.84</v>
      </c>
      <c r="O52" s="201">
        <v>3.16</v>
      </c>
      <c r="P52" s="201">
        <v>5.16</v>
      </c>
      <c r="Q52" s="201">
        <v>0</v>
      </c>
      <c r="R52" s="201">
        <v>0.22</v>
      </c>
      <c r="S52" s="201">
        <v>0</v>
      </c>
      <c r="T52" s="201">
        <v>0.84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45.77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4.0599999999999996</v>
      </c>
      <c r="AZ52" s="201">
        <v>5.15</v>
      </c>
      <c r="BA52" s="201">
        <v>3.29</v>
      </c>
      <c r="BB52" s="201">
        <v>1.39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2.08</v>
      </c>
      <c r="M53" s="201">
        <v>2.5499999999999998</v>
      </c>
      <c r="N53" s="201">
        <v>2.84</v>
      </c>
      <c r="O53" s="201">
        <v>3.16</v>
      </c>
      <c r="P53" s="201">
        <v>5.16</v>
      </c>
      <c r="Q53" s="201">
        <v>0</v>
      </c>
      <c r="R53" s="201">
        <v>0.22</v>
      </c>
      <c r="S53" s="201">
        <v>0</v>
      </c>
      <c r="T53" s="201">
        <v>0.84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44.28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4.0599999999999996</v>
      </c>
      <c r="AZ53" s="201">
        <v>5.15</v>
      </c>
      <c r="BA53" s="201">
        <v>3.29</v>
      </c>
      <c r="BB53" s="201">
        <v>1.39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2.08</v>
      </c>
      <c r="M54" s="201">
        <v>2.5499999999999998</v>
      </c>
      <c r="N54" s="201">
        <v>2.84</v>
      </c>
      <c r="O54" s="201">
        <v>3.16</v>
      </c>
      <c r="P54" s="201">
        <v>5.16</v>
      </c>
      <c r="Q54" s="201">
        <v>0</v>
      </c>
      <c r="R54" s="201">
        <v>0.22</v>
      </c>
      <c r="S54" s="201">
        <v>0</v>
      </c>
      <c r="T54" s="201">
        <v>0.84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44.28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4.0599999999999996</v>
      </c>
      <c r="AZ54" s="201">
        <v>5.15</v>
      </c>
      <c r="BA54" s="201">
        <v>3.29</v>
      </c>
      <c r="BB54" s="201">
        <v>1.39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2.08</v>
      </c>
      <c r="M55" s="201">
        <v>2.65</v>
      </c>
      <c r="N55" s="201">
        <v>2.95</v>
      </c>
      <c r="O55" s="201">
        <v>3.16</v>
      </c>
      <c r="P55" s="201">
        <v>5.16</v>
      </c>
      <c r="Q55" s="201">
        <v>0</v>
      </c>
      <c r="R55" s="201">
        <v>0.22</v>
      </c>
      <c r="S55" s="201">
        <v>0</v>
      </c>
      <c r="T55" s="201">
        <v>0.84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44.28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4.0599999999999996</v>
      </c>
      <c r="AZ55" s="201">
        <v>5.15</v>
      </c>
      <c r="BA55" s="201">
        <v>3.29</v>
      </c>
      <c r="BB55" s="201">
        <v>1.39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2.08</v>
      </c>
      <c r="M56" s="201">
        <v>2.65</v>
      </c>
      <c r="N56" s="201">
        <v>2.95</v>
      </c>
      <c r="O56" s="201">
        <v>3.16</v>
      </c>
      <c r="P56" s="201">
        <v>5.16</v>
      </c>
      <c r="Q56" s="201">
        <v>0</v>
      </c>
      <c r="R56" s="201">
        <v>0.22</v>
      </c>
      <c r="S56" s="201">
        <v>0</v>
      </c>
      <c r="T56" s="201">
        <v>0.84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44.28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4.0599999999999996</v>
      </c>
      <c r="AZ56" s="201">
        <v>5.15</v>
      </c>
      <c r="BA56" s="201">
        <v>3.29</v>
      </c>
      <c r="BB56" s="201">
        <v>1.39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2.08</v>
      </c>
      <c r="M57" s="201">
        <v>2.65</v>
      </c>
      <c r="N57" s="201">
        <v>2.84</v>
      </c>
      <c r="O57" s="201">
        <v>3.16</v>
      </c>
      <c r="P57" s="201">
        <v>5.16</v>
      </c>
      <c r="Q57" s="201">
        <v>0</v>
      </c>
      <c r="R57" s="201">
        <v>0.22</v>
      </c>
      <c r="S57" s="201">
        <v>0</v>
      </c>
      <c r="T57" s="201">
        <v>0.84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44.28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3.65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4.0599999999999996</v>
      </c>
      <c r="AZ57" s="201">
        <v>5.15</v>
      </c>
      <c r="BA57" s="201">
        <v>3.29</v>
      </c>
      <c r="BB57" s="201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2.08</v>
      </c>
      <c r="M58" s="201">
        <v>2.65</v>
      </c>
      <c r="N58" s="201">
        <v>2.84</v>
      </c>
      <c r="O58" s="201">
        <v>3.16</v>
      </c>
      <c r="P58" s="201">
        <v>5.16</v>
      </c>
      <c r="Q58" s="201">
        <v>0</v>
      </c>
      <c r="R58" s="201">
        <v>0.22</v>
      </c>
      <c r="S58" s="201">
        <v>0</v>
      </c>
      <c r="T58" s="201">
        <v>0.84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44.28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3.65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4.0599999999999996</v>
      </c>
      <c r="AZ58" s="201">
        <v>5.15</v>
      </c>
      <c r="BA58" s="201">
        <v>3.29</v>
      </c>
      <c r="BB58" s="201">
        <v>1.39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2.08</v>
      </c>
      <c r="M59" s="201">
        <v>2.5499999999999998</v>
      </c>
      <c r="N59" s="201">
        <v>2.84</v>
      </c>
      <c r="O59" s="201">
        <v>3.16</v>
      </c>
      <c r="P59" s="201">
        <v>5.16</v>
      </c>
      <c r="Q59" s="201">
        <v>0</v>
      </c>
      <c r="R59" s="201">
        <v>0.22</v>
      </c>
      <c r="S59" s="201">
        <v>0</v>
      </c>
      <c r="T59" s="201">
        <v>0.84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44.28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3.65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4.0599999999999996</v>
      </c>
      <c r="AZ59" s="201">
        <v>5.15</v>
      </c>
      <c r="BA59" s="201">
        <v>3.29</v>
      </c>
      <c r="BB59" s="201">
        <v>1.39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2.08</v>
      </c>
      <c r="M60" s="201">
        <v>2.5499999999999998</v>
      </c>
      <c r="N60" s="201">
        <v>2.84</v>
      </c>
      <c r="O60" s="201">
        <v>3.16</v>
      </c>
      <c r="P60" s="201">
        <v>5.16</v>
      </c>
      <c r="Q60" s="201">
        <v>0</v>
      </c>
      <c r="R60" s="201">
        <v>0.22</v>
      </c>
      <c r="S60" s="201">
        <v>0</v>
      </c>
      <c r="T60" s="201">
        <v>0.84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42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3.65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4.0599999999999996</v>
      </c>
      <c r="AZ60" s="201">
        <v>5.15</v>
      </c>
      <c r="BA60" s="201">
        <v>3.29</v>
      </c>
      <c r="BB60" s="201">
        <v>1.39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2.08</v>
      </c>
      <c r="M61" s="201">
        <v>2.5499999999999998</v>
      </c>
      <c r="N61" s="201">
        <v>2.84</v>
      </c>
      <c r="O61" s="201">
        <v>3.16</v>
      </c>
      <c r="P61" s="201">
        <v>5.16</v>
      </c>
      <c r="Q61" s="201">
        <v>0</v>
      </c>
      <c r="R61" s="201">
        <v>0.22</v>
      </c>
      <c r="S61" s="201">
        <v>0</v>
      </c>
      <c r="T61" s="201">
        <v>0.84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42</v>
      </c>
      <c r="AF61" s="201">
        <v>0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4.0599999999999996</v>
      </c>
      <c r="AZ61" s="201">
        <v>5.15</v>
      </c>
      <c r="BA61" s="201">
        <v>3.29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1.19</v>
      </c>
      <c r="L62" s="201">
        <v>2.08</v>
      </c>
      <c r="M62" s="201">
        <v>2.5499999999999998</v>
      </c>
      <c r="N62" s="201">
        <v>2.84</v>
      </c>
      <c r="O62" s="201">
        <v>3.16</v>
      </c>
      <c r="P62" s="201">
        <v>5.16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42</v>
      </c>
      <c r="AF62" s="201">
        <v>0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4.0599999999999996</v>
      </c>
      <c r="AZ62" s="201">
        <v>5.15</v>
      </c>
      <c r="BA62" s="201">
        <v>3.29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2.08</v>
      </c>
      <c r="M63" s="201">
        <v>2.5499999999999998</v>
      </c>
      <c r="N63" s="201">
        <v>2.84</v>
      </c>
      <c r="O63" s="201">
        <v>3.16</v>
      </c>
      <c r="P63" s="201">
        <v>5.16</v>
      </c>
      <c r="Q63" s="201">
        <v>0</v>
      </c>
      <c r="R63" s="201">
        <v>0.22</v>
      </c>
      <c r="S63" s="201">
        <v>0</v>
      </c>
      <c r="T63" s="201">
        <v>0.84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42</v>
      </c>
      <c r="AF63" s="201">
        <v>0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4.0599999999999996</v>
      </c>
      <c r="AZ63" s="201">
        <v>5.15</v>
      </c>
      <c r="BA63" s="201">
        <v>3.29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2.08</v>
      </c>
      <c r="M64" s="201">
        <v>2.5499999999999998</v>
      </c>
      <c r="N64" s="201">
        <v>2.84</v>
      </c>
      <c r="O64" s="201">
        <v>3.16</v>
      </c>
      <c r="P64" s="201">
        <v>5.16</v>
      </c>
      <c r="Q64" s="201">
        <v>0</v>
      </c>
      <c r="R64" s="201">
        <v>0.22</v>
      </c>
      <c r="S64" s="201">
        <v>0</v>
      </c>
      <c r="T64" s="201">
        <v>0.84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42</v>
      </c>
      <c r="AF64" s="201">
        <v>0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4.0599999999999996</v>
      </c>
      <c r="AZ64" s="201">
        <v>5.15</v>
      </c>
      <c r="BA64" s="201">
        <v>3.29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2.08</v>
      </c>
      <c r="M65" s="201">
        <v>2.5499999999999998</v>
      </c>
      <c r="N65" s="201">
        <v>2.84</v>
      </c>
      <c r="O65" s="201">
        <v>3.16</v>
      </c>
      <c r="P65" s="201">
        <v>5.16</v>
      </c>
      <c r="Q65" s="201">
        <v>0</v>
      </c>
      <c r="R65" s="201">
        <v>0.22</v>
      </c>
      <c r="S65" s="201">
        <v>0</v>
      </c>
      <c r="T65" s="201">
        <v>0.84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42</v>
      </c>
      <c r="AF65" s="201">
        <v>0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4.0599999999999996</v>
      </c>
      <c r="AZ65" s="201">
        <v>5.15</v>
      </c>
      <c r="BA65" s="201">
        <v>3.29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2.08</v>
      </c>
      <c r="M66" s="201">
        <v>2.5499999999999998</v>
      </c>
      <c r="N66" s="201">
        <v>2.84</v>
      </c>
      <c r="O66" s="201">
        <v>3.16</v>
      </c>
      <c r="P66" s="201">
        <v>5.16</v>
      </c>
      <c r="Q66" s="201">
        <v>0</v>
      </c>
      <c r="R66" s="201">
        <v>0.22</v>
      </c>
      <c r="S66" s="201">
        <v>0</v>
      </c>
      <c r="T66" s="201">
        <v>0.84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44.28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4.0599999999999996</v>
      </c>
      <c r="AZ66" s="201">
        <v>5.15</v>
      </c>
      <c r="BA66" s="201">
        <v>3.29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2.08</v>
      </c>
      <c r="M67" s="201">
        <v>2.5499999999999998</v>
      </c>
      <c r="N67" s="201">
        <v>2.84</v>
      </c>
      <c r="O67" s="201">
        <v>3.16</v>
      </c>
      <c r="P67" s="201">
        <v>5.16</v>
      </c>
      <c r="Q67" s="201">
        <v>0</v>
      </c>
      <c r="R67" s="201">
        <v>0.22</v>
      </c>
      <c r="S67" s="201">
        <v>0</v>
      </c>
      <c r="T67" s="201">
        <v>0.84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44.28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4.0599999999999996</v>
      </c>
      <c r="AZ67" s="201">
        <v>5.15</v>
      </c>
      <c r="BA67" s="201">
        <v>3.29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2.08</v>
      </c>
      <c r="M68" s="201">
        <v>2.5499999999999998</v>
      </c>
      <c r="N68" s="201">
        <v>2.84</v>
      </c>
      <c r="O68" s="201">
        <v>3.16</v>
      </c>
      <c r="P68" s="201">
        <v>5.16</v>
      </c>
      <c r="Q68" s="201">
        <v>0</v>
      </c>
      <c r="R68" s="201">
        <v>0.22</v>
      </c>
      <c r="S68" s="201">
        <v>0</v>
      </c>
      <c r="T68" s="201">
        <v>0.84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44.28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4.0599999999999996</v>
      </c>
      <c r="AZ68" s="201">
        <v>5.15</v>
      </c>
      <c r="BA68" s="201">
        <v>3.29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2.08</v>
      </c>
      <c r="M69" s="201">
        <v>2.5499999999999998</v>
      </c>
      <c r="N69" s="201">
        <v>2.84</v>
      </c>
      <c r="O69" s="201">
        <v>3.16</v>
      </c>
      <c r="P69" s="201">
        <v>5.16</v>
      </c>
      <c r="Q69" s="201">
        <v>0</v>
      </c>
      <c r="R69" s="201">
        <v>0.22</v>
      </c>
      <c r="S69" s="201">
        <v>0</v>
      </c>
      <c r="T69" s="201">
        <v>0.84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44.28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3.65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4.0599999999999996</v>
      </c>
      <c r="AZ69" s="201">
        <v>5.15</v>
      </c>
      <c r="BA69" s="201">
        <v>3.29</v>
      </c>
      <c r="BB69" s="201">
        <v>1.39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2.08</v>
      </c>
      <c r="M70" s="201">
        <v>2.5499999999999998</v>
      </c>
      <c r="N70" s="201">
        <v>2.84</v>
      </c>
      <c r="O70" s="201">
        <v>3.16</v>
      </c>
      <c r="P70" s="201">
        <v>5.16</v>
      </c>
      <c r="Q70" s="201">
        <v>0</v>
      </c>
      <c r="R70" s="201">
        <v>0.22</v>
      </c>
      <c r="S70" s="201">
        <v>0</v>
      </c>
      <c r="T70" s="201">
        <v>0.84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44.28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3.65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4.0599999999999996</v>
      </c>
      <c r="AZ70" s="201">
        <v>5.15</v>
      </c>
      <c r="BA70" s="201">
        <v>3.29</v>
      </c>
      <c r="BB70" s="201">
        <v>1.39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2.08</v>
      </c>
      <c r="M71" s="201">
        <v>2.5499999999999998</v>
      </c>
      <c r="N71" s="201">
        <v>2.84</v>
      </c>
      <c r="O71" s="201">
        <v>3.16</v>
      </c>
      <c r="P71" s="201">
        <v>5.16</v>
      </c>
      <c r="Q71" s="201">
        <v>0</v>
      </c>
      <c r="R71" s="201">
        <v>0</v>
      </c>
      <c r="S71" s="201">
        <v>0</v>
      </c>
      <c r="T71" s="201">
        <v>0.84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45.17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3.65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4.0599999999999996</v>
      </c>
      <c r="AZ71" s="201">
        <v>5.15</v>
      </c>
      <c r="BA71" s="201">
        <v>3.29</v>
      </c>
      <c r="BB71" s="201">
        <v>1.39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2.08</v>
      </c>
      <c r="M72" s="201">
        <v>2.5499999999999998</v>
      </c>
      <c r="N72" s="201">
        <v>2.84</v>
      </c>
      <c r="O72" s="201">
        <v>3.16</v>
      </c>
      <c r="P72" s="201">
        <v>5.16</v>
      </c>
      <c r="Q72" s="201">
        <v>0</v>
      </c>
      <c r="R72" s="201">
        <v>0</v>
      </c>
      <c r="S72" s="201">
        <v>0</v>
      </c>
      <c r="T72" s="201">
        <v>0.84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45.17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3.65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4.0599999999999996</v>
      </c>
      <c r="AZ72" s="201">
        <v>5.15</v>
      </c>
      <c r="BA72" s="201">
        <v>3.29</v>
      </c>
      <c r="BB72" s="201">
        <v>1.39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2.08</v>
      </c>
      <c r="M73" s="201">
        <v>2.5499999999999998</v>
      </c>
      <c r="N73" s="201">
        <v>2.84</v>
      </c>
      <c r="O73" s="201">
        <v>3.16</v>
      </c>
      <c r="P73" s="201">
        <v>5.16</v>
      </c>
      <c r="Q73" s="201">
        <v>0</v>
      </c>
      <c r="R73" s="201">
        <v>0</v>
      </c>
      <c r="S73" s="201">
        <v>0</v>
      </c>
      <c r="T73" s="201">
        <v>0.84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45.17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3.65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4.0599999999999996</v>
      </c>
      <c r="AZ73" s="201">
        <v>5.15</v>
      </c>
      <c r="BA73" s="201">
        <v>3.29</v>
      </c>
      <c r="BB73" s="201">
        <v>1.39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2.5499999999999998</v>
      </c>
      <c r="N74" s="201">
        <v>2.84</v>
      </c>
      <c r="O74" s="201">
        <v>3.16</v>
      </c>
      <c r="P74" s="201">
        <v>5.16</v>
      </c>
      <c r="Q74" s="201">
        <v>0</v>
      </c>
      <c r="R74" s="201">
        <v>0</v>
      </c>
      <c r="S74" s="201">
        <v>0</v>
      </c>
      <c r="T74" s="201">
        <v>0.84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45.17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3.65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4.0599999999999996</v>
      </c>
      <c r="AZ74" s="201">
        <v>5.15</v>
      </c>
      <c r="BA74" s="201">
        <v>3.29</v>
      </c>
      <c r="BB74" s="201">
        <v>1.39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2.5499999999999998</v>
      </c>
      <c r="N75" s="201">
        <v>2.84</v>
      </c>
      <c r="O75" s="201">
        <v>3.16</v>
      </c>
      <c r="P75" s="201">
        <v>4.9400000000000004</v>
      </c>
      <c r="Q75" s="201">
        <v>0</v>
      </c>
      <c r="R75" s="201">
        <v>0</v>
      </c>
      <c r="S75" s="201">
        <v>0</v>
      </c>
      <c r="T75" s="201">
        <v>0.84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45.17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3.65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4.0599999999999996</v>
      </c>
      <c r="AZ75" s="201">
        <v>5.15</v>
      </c>
      <c r="BA75" s="201">
        <v>3.29</v>
      </c>
      <c r="BB75" s="201">
        <v>1.39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2.5499999999999998</v>
      </c>
      <c r="N76" s="201">
        <v>2.84</v>
      </c>
      <c r="O76" s="201">
        <v>3.16</v>
      </c>
      <c r="P76" s="201">
        <v>4.9400000000000004</v>
      </c>
      <c r="Q76" s="201">
        <v>0</v>
      </c>
      <c r="R76" s="201">
        <v>0</v>
      </c>
      <c r="S76" s="201">
        <v>0</v>
      </c>
      <c r="T76" s="201">
        <v>0.84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45.17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3.65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4.0599999999999996</v>
      </c>
      <c r="AZ76" s="201">
        <v>5.15</v>
      </c>
      <c r="BA76" s="201">
        <v>3.29</v>
      </c>
      <c r="BB76" s="201">
        <v>1.39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8.4499999999999993</v>
      </c>
      <c r="M77" s="201">
        <v>2.5499999999999998</v>
      </c>
      <c r="N77" s="201">
        <v>2.84</v>
      </c>
      <c r="O77" s="201">
        <v>3.16</v>
      </c>
      <c r="P77" s="201">
        <v>4.9400000000000004</v>
      </c>
      <c r="Q77" s="201">
        <v>0.19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45.17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8.24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4.0599999999999996</v>
      </c>
      <c r="AZ77" s="201">
        <v>5.15</v>
      </c>
      <c r="BA77" s="201">
        <v>3.29</v>
      </c>
      <c r="BB77" s="201">
        <v>2.9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8.5500000000000007</v>
      </c>
      <c r="M78" s="201">
        <v>2.5499999999999998</v>
      </c>
      <c r="N78" s="201">
        <v>2.84</v>
      </c>
      <c r="O78" s="201">
        <v>3.16</v>
      </c>
      <c r="P78" s="201">
        <v>4.9400000000000004</v>
      </c>
      <c r="Q78" s="201">
        <v>0.19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45.17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8.24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4.1399999999999997</v>
      </c>
      <c r="AZ78" s="201">
        <v>5.15</v>
      </c>
      <c r="BA78" s="201">
        <v>3.37</v>
      </c>
      <c r="BB78" s="201">
        <v>2.9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8.9700000000000006</v>
      </c>
      <c r="M79" s="201">
        <v>2.5499999999999998</v>
      </c>
      <c r="N79" s="201">
        <v>2.84</v>
      </c>
      <c r="O79" s="201">
        <v>3.16</v>
      </c>
      <c r="P79" s="201">
        <v>4.9400000000000004</v>
      </c>
      <c r="Q79" s="201">
        <v>0.19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45.17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4.1399999999999997</v>
      </c>
      <c r="AZ79" s="201">
        <v>5.15</v>
      </c>
      <c r="BA79" s="201">
        <v>3.37</v>
      </c>
      <c r="BB79" s="201">
        <v>2.9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9.1300000000000008</v>
      </c>
      <c r="M80" s="201">
        <v>2.5499999999999998</v>
      </c>
      <c r="N80" s="201">
        <v>2.84</v>
      </c>
      <c r="O80" s="201">
        <v>3.16</v>
      </c>
      <c r="P80" s="201">
        <v>4.9400000000000004</v>
      </c>
      <c r="Q80" s="201">
        <v>0.19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45.17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4.1399999999999997</v>
      </c>
      <c r="AZ80" s="201">
        <v>5.15</v>
      </c>
      <c r="BA80" s="201">
        <v>3.37</v>
      </c>
      <c r="BB80" s="201">
        <v>2.9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9.1300000000000008</v>
      </c>
      <c r="M81" s="201">
        <v>2.5499999999999998</v>
      </c>
      <c r="N81" s="201">
        <v>2.84</v>
      </c>
      <c r="O81" s="201">
        <v>3.16</v>
      </c>
      <c r="P81" s="201">
        <v>4.9400000000000004</v>
      </c>
      <c r="Q81" s="201">
        <v>0.19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45.17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4.1399999999999997</v>
      </c>
      <c r="AZ81" s="201">
        <v>5.15</v>
      </c>
      <c r="BA81" s="201">
        <v>3.37</v>
      </c>
      <c r="BB81" s="201">
        <v>2.9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9.1300000000000008</v>
      </c>
      <c r="M82" s="201">
        <v>2.5499999999999998</v>
      </c>
      <c r="N82" s="201">
        <v>2.84</v>
      </c>
      <c r="O82" s="201">
        <v>3.16</v>
      </c>
      <c r="P82" s="201">
        <v>4.9400000000000004</v>
      </c>
      <c r="Q82" s="201">
        <v>0.19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45.17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4.1399999999999997</v>
      </c>
      <c r="AZ82" s="201">
        <v>5.15</v>
      </c>
      <c r="BA82" s="201">
        <v>3.37</v>
      </c>
      <c r="BB82" s="201">
        <v>2.9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9.1300000000000008</v>
      </c>
      <c r="M83" s="201">
        <v>2.5499999999999998</v>
      </c>
      <c r="N83" s="201">
        <v>2.84</v>
      </c>
      <c r="O83" s="201">
        <v>3.16</v>
      </c>
      <c r="P83" s="201">
        <v>4.9400000000000004</v>
      </c>
      <c r="Q83" s="201">
        <v>0.19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45.17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4.1399999999999997</v>
      </c>
      <c r="AZ83" s="201">
        <v>5.15</v>
      </c>
      <c r="BA83" s="201">
        <v>3.37</v>
      </c>
      <c r="BB83" s="201">
        <v>2.9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9.1300000000000008</v>
      </c>
      <c r="M84" s="201">
        <v>2.5499999999999998</v>
      </c>
      <c r="N84" s="201">
        <v>2.84</v>
      </c>
      <c r="O84" s="201">
        <v>3.16</v>
      </c>
      <c r="P84" s="201">
        <v>4.9400000000000004</v>
      </c>
      <c r="Q84" s="201">
        <v>0.19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45.17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4.1399999999999997</v>
      </c>
      <c r="AZ84" s="201">
        <v>5.15</v>
      </c>
      <c r="BA84" s="201">
        <v>3.37</v>
      </c>
      <c r="BB84" s="201">
        <v>2.9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9.1300000000000008</v>
      </c>
      <c r="M85" s="201">
        <v>2.5499999999999998</v>
      </c>
      <c r="N85" s="201">
        <v>2.84</v>
      </c>
      <c r="O85" s="201">
        <v>3.16</v>
      </c>
      <c r="P85" s="201">
        <v>4.9400000000000004</v>
      </c>
      <c r="Q85" s="201">
        <v>0.19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45.17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4.1399999999999997</v>
      </c>
      <c r="AZ85" s="201">
        <v>5.15</v>
      </c>
      <c r="BA85" s="201">
        <v>3.37</v>
      </c>
      <c r="BB85" s="201">
        <v>2.9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9.1300000000000008</v>
      </c>
      <c r="M86" s="201">
        <v>2.5499999999999998</v>
      </c>
      <c r="N86" s="201">
        <v>2.84</v>
      </c>
      <c r="O86" s="201">
        <v>3.16</v>
      </c>
      <c r="P86" s="201">
        <v>4.9400000000000004</v>
      </c>
      <c r="Q86" s="201">
        <v>0.19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4.0599999999999996</v>
      </c>
      <c r="AZ86" s="201">
        <v>5.15</v>
      </c>
      <c r="BA86" s="201">
        <v>3.29</v>
      </c>
      <c r="BB86" s="201">
        <v>2.9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9.1300000000000008</v>
      </c>
      <c r="M87" s="201">
        <v>2.5499999999999998</v>
      </c>
      <c r="N87" s="201">
        <v>2.84</v>
      </c>
      <c r="O87" s="201">
        <v>3.16</v>
      </c>
      <c r="P87" s="201">
        <v>4.9400000000000004</v>
      </c>
      <c r="Q87" s="201">
        <v>0.19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4.0599999999999996</v>
      </c>
      <c r="AZ87" s="201">
        <v>5.15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9.1300000000000008</v>
      </c>
      <c r="M88" s="201">
        <v>2.5499999999999998</v>
      </c>
      <c r="N88" s="201">
        <v>2.84</v>
      </c>
      <c r="O88" s="201">
        <v>3.16</v>
      </c>
      <c r="P88" s="201">
        <v>4.9400000000000004</v>
      </c>
      <c r="Q88" s="201">
        <v>0.19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4.0599999999999996</v>
      </c>
      <c r="AZ88" s="201">
        <v>5.15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9.1300000000000008</v>
      </c>
      <c r="M89" s="201">
        <v>2.5499999999999998</v>
      </c>
      <c r="N89" s="201">
        <v>2.84</v>
      </c>
      <c r="O89" s="201">
        <v>3.16</v>
      </c>
      <c r="P89" s="201">
        <v>4.9400000000000004</v>
      </c>
      <c r="Q89" s="201">
        <v>0.19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4.0599999999999996</v>
      </c>
      <c r="AZ89" s="201">
        <v>5.15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9.1300000000000008</v>
      </c>
      <c r="M90" s="201">
        <v>2.5499999999999998</v>
      </c>
      <c r="N90" s="201">
        <v>2.84</v>
      </c>
      <c r="O90" s="201">
        <v>3.16</v>
      </c>
      <c r="P90" s="201">
        <v>4.9400000000000004</v>
      </c>
      <c r="Q90" s="201">
        <v>0.19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4.1399999999999997</v>
      </c>
      <c r="AZ90" s="201">
        <v>5.15</v>
      </c>
      <c r="BA90" s="201">
        <v>3.37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9.1300000000000008</v>
      </c>
      <c r="M91" s="201">
        <v>2.5499999999999998</v>
      </c>
      <c r="N91" s="201">
        <v>2.84</v>
      </c>
      <c r="O91" s="201">
        <v>3.16</v>
      </c>
      <c r="P91" s="201">
        <v>4.9400000000000004</v>
      </c>
      <c r="Q91" s="201">
        <v>0.19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4.1399999999999997</v>
      </c>
      <c r="AZ91" s="201">
        <v>5.15</v>
      </c>
      <c r="BA91" s="201">
        <v>3.37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9.1300000000000008</v>
      </c>
      <c r="M92" s="201">
        <v>2.5499999999999998</v>
      </c>
      <c r="N92" s="201">
        <v>2.84</v>
      </c>
      <c r="O92" s="201">
        <v>3.16</v>
      </c>
      <c r="P92" s="201">
        <v>4.9400000000000004</v>
      </c>
      <c r="Q92" s="201">
        <v>0.19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42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4.1399999999999997</v>
      </c>
      <c r="AZ92" s="201">
        <v>5.15</v>
      </c>
      <c r="BA92" s="201">
        <v>3.37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9.1300000000000008</v>
      </c>
      <c r="M93" s="201">
        <v>2.5499999999999998</v>
      </c>
      <c r="N93" s="201">
        <v>2.84</v>
      </c>
      <c r="O93" s="201">
        <v>3.16</v>
      </c>
      <c r="P93" s="201">
        <v>4.9400000000000004</v>
      </c>
      <c r="Q93" s="201">
        <v>0.19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42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4.1399999999999997</v>
      </c>
      <c r="AZ93" s="201">
        <v>5.15</v>
      </c>
      <c r="BA93" s="201">
        <v>3.37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9.1300000000000008</v>
      </c>
      <c r="M94" s="201">
        <v>2.5499999999999998</v>
      </c>
      <c r="N94" s="201">
        <v>2.84</v>
      </c>
      <c r="O94" s="201">
        <v>3.16</v>
      </c>
      <c r="P94" s="201">
        <v>4.9400000000000004</v>
      </c>
      <c r="Q94" s="201">
        <v>0.19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42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4.0599999999999996</v>
      </c>
      <c r="AZ94" s="201">
        <v>5.15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9.1300000000000008</v>
      </c>
      <c r="M95" s="201">
        <v>2.5499999999999998</v>
      </c>
      <c r="N95" s="201">
        <v>2.84</v>
      </c>
      <c r="O95" s="201">
        <v>3.16</v>
      </c>
      <c r="P95" s="201">
        <v>4.9400000000000004</v>
      </c>
      <c r="Q95" s="201">
        <v>0.19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42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4.0599999999999996</v>
      </c>
      <c r="AZ95" s="201">
        <v>5.15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9.1300000000000008</v>
      </c>
      <c r="M96" s="201">
        <v>2.5499999999999998</v>
      </c>
      <c r="N96" s="201">
        <v>2.84</v>
      </c>
      <c r="O96" s="201">
        <v>3.16</v>
      </c>
      <c r="P96" s="201">
        <v>4.9400000000000004</v>
      </c>
      <c r="Q96" s="201">
        <v>0.19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42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4.0599999999999996</v>
      </c>
      <c r="AZ96" s="201">
        <v>5.15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9.1300000000000008</v>
      </c>
      <c r="M97" s="201">
        <v>2.5499999999999998</v>
      </c>
      <c r="N97" s="201">
        <v>2.84</v>
      </c>
      <c r="O97" s="201">
        <v>3.16</v>
      </c>
      <c r="P97" s="201">
        <v>4.9400000000000004</v>
      </c>
      <c r="Q97" s="201">
        <v>0.19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42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4.0599999999999996</v>
      </c>
      <c r="AZ97" s="201">
        <v>5.15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9.1300000000000008</v>
      </c>
      <c r="M98" s="201">
        <v>2.5499999999999998</v>
      </c>
      <c r="N98" s="201">
        <v>2.84</v>
      </c>
      <c r="O98" s="201">
        <v>3.16</v>
      </c>
      <c r="P98" s="201">
        <v>4.9400000000000004</v>
      </c>
      <c r="Q98" s="201">
        <v>0.19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42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4.0599999999999996</v>
      </c>
      <c r="AZ98" s="201">
        <v>5.15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2.1157500000000006E-2</v>
      </c>
      <c r="L99">
        <f t="shared" si="0"/>
        <v>8.7130000000000041E-2</v>
      </c>
      <c r="M99">
        <f t="shared" si="0"/>
        <v>6.1300000000000097E-2</v>
      </c>
      <c r="N99">
        <f t="shared" si="0"/>
        <v>6.8215000000000012E-2</v>
      </c>
      <c r="O99">
        <f t="shared" si="0"/>
        <v>7.5840000000000032E-2</v>
      </c>
      <c r="P99">
        <f t="shared" si="0"/>
        <v>0.1225200000000001</v>
      </c>
      <c r="Q99">
        <f t="shared" si="0"/>
        <v>1.4150000000000007E-3</v>
      </c>
      <c r="R99">
        <f t="shared" si="0"/>
        <v>5.9550000000000037E-3</v>
      </c>
      <c r="S99">
        <f t="shared" si="0"/>
        <v>4.7250000000000018E-3</v>
      </c>
      <c r="T99">
        <f t="shared" si="0"/>
        <v>2.4075000000000041E-2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1.067102500000001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0.49450000000000066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7.0650000000000004E-2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9.7679999999999989E-2</v>
      </c>
      <c r="AZ99">
        <f t="shared" si="0"/>
        <v>0.12359999999999978</v>
      </c>
      <c r="BA99">
        <f t="shared" si="0"/>
        <v>7.920000000000002E-2</v>
      </c>
      <c r="BB99">
        <f t="shared" si="0"/>
        <v>3.8425000000000029E-2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9.24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9.24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9.24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9.24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9.24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9.11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9.11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9.11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9.11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9.11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9.24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9.24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9.24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9.24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9.24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9.24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9.24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9.24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9.24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9.24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9.24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9.24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9.24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9.24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9.24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9.24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9.24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9.24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9.24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9.11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9.11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9.11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9.11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9.11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9.11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9.11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9.11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9.11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9.11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9.11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9.11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9.11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9.11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9.11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0.24135000000000018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152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152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152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152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152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152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152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152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152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152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148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148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148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148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148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148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148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145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145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145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145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145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145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148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148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148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148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148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150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150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150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150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150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150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150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150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150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150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150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150</v>
      </c>
      <c r="H83" s="201">
        <v>0</v>
      </c>
      <c r="I83" s="201">
        <v>0</v>
      </c>
      <c r="J83" s="201">
        <v>0</v>
      </c>
      <c r="K83" s="201">
        <v>295.04000000000002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150</v>
      </c>
      <c r="H84" s="201">
        <v>0</v>
      </c>
      <c r="I84" s="201">
        <v>0</v>
      </c>
      <c r="J84" s="201">
        <v>0</v>
      </c>
      <c r="K84" s="201">
        <v>295.04000000000002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150</v>
      </c>
      <c r="H85" s="201">
        <v>0</v>
      </c>
      <c r="I85" s="201">
        <v>0</v>
      </c>
      <c r="J85" s="201">
        <v>0</v>
      </c>
      <c r="K85" s="201">
        <v>295.04000000000002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150</v>
      </c>
      <c r="H86" s="201">
        <v>0</v>
      </c>
      <c r="I86" s="201">
        <v>0</v>
      </c>
      <c r="J86" s="201">
        <v>0</v>
      </c>
      <c r="K86" s="201">
        <v>295.04000000000002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150</v>
      </c>
      <c r="H87" s="201">
        <v>0</v>
      </c>
      <c r="I87" s="201">
        <v>0</v>
      </c>
      <c r="J87" s="201">
        <v>0</v>
      </c>
      <c r="K87" s="201">
        <v>295.04000000000002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150</v>
      </c>
      <c r="H88" s="201">
        <v>0</v>
      </c>
      <c r="I88" s="201">
        <v>0</v>
      </c>
      <c r="J88" s="201">
        <v>0</v>
      </c>
      <c r="K88" s="201">
        <v>295.04000000000002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295.04000000000002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295.04000000000002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295.04000000000002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152</v>
      </c>
      <c r="H92" s="201">
        <v>0</v>
      </c>
      <c r="I92" s="201">
        <v>0</v>
      </c>
      <c r="J92" s="201">
        <v>0</v>
      </c>
      <c r="K92" s="201">
        <v>295.04000000000002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152</v>
      </c>
      <c r="H93" s="201">
        <v>0</v>
      </c>
      <c r="I93" s="201">
        <v>0</v>
      </c>
      <c r="J93" s="201">
        <v>0</v>
      </c>
      <c r="K93" s="201">
        <v>295.04000000000002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152</v>
      </c>
      <c r="H94" s="201">
        <v>0</v>
      </c>
      <c r="I94" s="201">
        <v>0</v>
      </c>
      <c r="J94" s="201">
        <v>0</v>
      </c>
      <c r="K94" s="201">
        <v>295.04000000000002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152</v>
      </c>
      <c r="H95" s="201">
        <v>0</v>
      </c>
      <c r="I95" s="201">
        <v>0</v>
      </c>
      <c r="J95" s="201">
        <v>0</v>
      </c>
      <c r="K95" s="201">
        <v>295.04000000000002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152</v>
      </c>
      <c r="H96" s="201">
        <v>0</v>
      </c>
      <c r="I96" s="201">
        <v>0</v>
      </c>
      <c r="J96" s="201">
        <v>0</v>
      </c>
      <c r="K96" s="201">
        <v>295.04000000000002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152</v>
      </c>
      <c r="H97" s="201">
        <v>0</v>
      </c>
      <c r="I97" s="201">
        <v>0</v>
      </c>
      <c r="J97" s="201">
        <v>0</v>
      </c>
      <c r="K97" s="201">
        <v>295.04000000000002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152</v>
      </c>
      <c r="H98" s="201">
        <v>0</v>
      </c>
      <c r="I98" s="201">
        <v>0</v>
      </c>
      <c r="J98" s="201">
        <v>0</v>
      </c>
      <c r="K98" s="201">
        <v>295.04000000000002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6.5801600000000038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27.16</v>
      </c>
      <c r="H3" s="201">
        <v>0</v>
      </c>
      <c r="I3" s="201">
        <v>0</v>
      </c>
      <c r="J3" s="201">
        <v>35.75</v>
      </c>
      <c r="K3" s="201">
        <v>82.83</v>
      </c>
      <c r="L3" s="201">
        <v>8.4600000000000009</v>
      </c>
      <c r="M3" s="201">
        <v>2.4300000000000002</v>
      </c>
      <c r="N3" s="201">
        <v>2.0099999999999998</v>
      </c>
      <c r="O3" s="201">
        <v>2.81</v>
      </c>
      <c r="P3" s="201">
        <v>1.19</v>
      </c>
      <c r="Q3" s="201">
        <v>0.17</v>
      </c>
      <c r="R3" s="201">
        <v>0.71</v>
      </c>
      <c r="S3" s="201">
        <v>0.44</v>
      </c>
      <c r="T3" s="201">
        <v>0.05</v>
      </c>
      <c r="U3" s="201">
        <v>1.9</v>
      </c>
      <c r="V3" s="201">
        <v>0.23</v>
      </c>
      <c r="W3" s="201">
        <v>0.52</v>
      </c>
      <c r="X3" s="201">
        <v>2.39</v>
      </c>
      <c r="Y3" s="201">
        <v>0</v>
      </c>
      <c r="Z3" s="201">
        <v>4.5</v>
      </c>
      <c r="AA3" s="201">
        <v>1.45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38.92</v>
      </c>
      <c r="AH3" s="201">
        <v>0</v>
      </c>
      <c r="AI3" s="201">
        <v>0</v>
      </c>
      <c r="AJ3" s="201">
        <v>0</v>
      </c>
      <c r="AK3" s="201">
        <v>24.61</v>
      </c>
      <c r="AL3" s="201">
        <v>0</v>
      </c>
      <c r="AM3" s="201">
        <v>286.38</v>
      </c>
      <c r="AN3" s="201">
        <v>0</v>
      </c>
      <c r="AO3" s="201">
        <v>0</v>
      </c>
      <c r="AP3" s="201">
        <v>0</v>
      </c>
      <c r="AQ3" s="201">
        <v>0</v>
      </c>
      <c r="AR3" s="201">
        <v>23.28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0.17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27.16</v>
      </c>
      <c r="H4" s="201">
        <v>0</v>
      </c>
      <c r="I4" s="201">
        <v>0</v>
      </c>
      <c r="J4" s="201">
        <v>35.75</v>
      </c>
      <c r="K4" s="201">
        <v>131</v>
      </c>
      <c r="L4" s="201">
        <v>8.4600000000000009</v>
      </c>
      <c r="M4" s="201">
        <v>2.4300000000000002</v>
      </c>
      <c r="N4" s="201">
        <v>2.0099999999999998</v>
      </c>
      <c r="O4" s="201">
        <v>2.81</v>
      </c>
      <c r="P4" s="201">
        <v>1.19</v>
      </c>
      <c r="Q4" s="201">
        <v>0.17</v>
      </c>
      <c r="R4" s="201">
        <v>0.71</v>
      </c>
      <c r="S4" s="201">
        <v>0.44</v>
      </c>
      <c r="T4" s="201">
        <v>0.05</v>
      </c>
      <c r="U4" s="201">
        <v>1.9</v>
      </c>
      <c r="V4" s="201">
        <v>0.23</v>
      </c>
      <c r="W4" s="201">
        <v>0.52</v>
      </c>
      <c r="X4" s="201">
        <v>2.39</v>
      </c>
      <c r="Y4" s="201">
        <v>0</v>
      </c>
      <c r="Z4" s="201">
        <v>4.5</v>
      </c>
      <c r="AA4" s="201">
        <v>1.45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38.92</v>
      </c>
      <c r="AH4" s="201">
        <v>0</v>
      </c>
      <c r="AI4" s="201">
        <v>0</v>
      </c>
      <c r="AJ4" s="201">
        <v>0</v>
      </c>
      <c r="AK4" s="201">
        <v>24.61</v>
      </c>
      <c r="AL4" s="201">
        <v>0</v>
      </c>
      <c r="AM4" s="201">
        <v>286.38</v>
      </c>
      <c r="AN4" s="201">
        <v>0</v>
      </c>
      <c r="AO4" s="201">
        <v>0</v>
      </c>
      <c r="AP4" s="201">
        <v>0</v>
      </c>
      <c r="AQ4" s="201">
        <v>0</v>
      </c>
      <c r="AR4" s="201">
        <v>23.28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0.17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27.16</v>
      </c>
      <c r="H5" s="201">
        <v>0</v>
      </c>
      <c r="I5" s="201">
        <v>0</v>
      </c>
      <c r="J5" s="201">
        <v>35.75</v>
      </c>
      <c r="K5" s="201">
        <v>179.16</v>
      </c>
      <c r="L5" s="201">
        <v>8.4600000000000009</v>
      </c>
      <c r="M5" s="201">
        <v>2.4300000000000002</v>
      </c>
      <c r="N5" s="201">
        <v>2.0099999999999998</v>
      </c>
      <c r="O5" s="201">
        <v>2.81</v>
      </c>
      <c r="P5" s="201">
        <v>1.19</v>
      </c>
      <c r="Q5" s="201">
        <v>0.17</v>
      </c>
      <c r="R5" s="201">
        <v>0.71</v>
      </c>
      <c r="S5" s="201">
        <v>0.44</v>
      </c>
      <c r="T5" s="201">
        <v>0.05</v>
      </c>
      <c r="U5" s="201">
        <v>1.9</v>
      </c>
      <c r="V5" s="201">
        <v>0.23</v>
      </c>
      <c r="W5" s="201">
        <v>0.52</v>
      </c>
      <c r="X5" s="201">
        <v>2.39</v>
      </c>
      <c r="Y5" s="201">
        <v>0</v>
      </c>
      <c r="Z5" s="201">
        <v>4.5</v>
      </c>
      <c r="AA5" s="201">
        <v>1.45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38.92</v>
      </c>
      <c r="AH5" s="201">
        <v>0</v>
      </c>
      <c r="AI5" s="201">
        <v>0</v>
      </c>
      <c r="AJ5" s="201">
        <v>0</v>
      </c>
      <c r="AK5" s="201">
        <v>24.61</v>
      </c>
      <c r="AL5" s="201">
        <v>0</v>
      </c>
      <c r="AM5" s="201">
        <v>286.38</v>
      </c>
      <c r="AN5" s="201">
        <v>0</v>
      </c>
      <c r="AO5" s="201">
        <v>0</v>
      </c>
      <c r="AP5" s="201">
        <v>0</v>
      </c>
      <c r="AQ5" s="201">
        <v>0</v>
      </c>
      <c r="AR5" s="201">
        <v>23.28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0.17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27.16</v>
      </c>
      <c r="H6" s="201">
        <v>0</v>
      </c>
      <c r="I6" s="201">
        <v>0</v>
      </c>
      <c r="J6" s="201">
        <v>35.75</v>
      </c>
      <c r="K6" s="201">
        <v>236.96</v>
      </c>
      <c r="L6" s="201">
        <v>8.4600000000000009</v>
      </c>
      <c r="M6" s="201">
        <v>2.4300000000000002</v>
      </c>
      <c r="N6" s="201">
        <v>2.0099999999999998</v>
      </c>
      <c r="O6" s="201">
        <v>2.81</v>
      </c>
      <c r="P6" s="201">
        <v>1.19</v>
      </c>
      <c r="Q6" s="201">
        <v>0.17</v>
      </c>
      <c r="R6" s="201">
        <v>0.71</v>
      </c>
      <c r="S6" s="201">
        <v>0.44</v>
      </c>
      <c r="T6" s="201">
        <v>0.05</v>
      </c>
      <c r="U6" s="201">
        <v>1.9</v>
      </c>
      <c r="V6" s="201">
        <v>0.23</v>
      </c>
      <c r="W6" s="201">
        <v>0.52</v>
      </c>
      <c r="X6" s="201">
        <v>2.39</v>
      </c>
      <c r="Y6" s="201">
        <v>0</v>
      </c>
      <c r="Z6" s="201">
        <v>4.5</v>
      </c>
      <c r="AA6" s="201">
        <v>1.45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38.92</v>
      </c>
      <c r="AH6" s="201">
        <v>0</v>
      </c>
      <c r="AI6" s="201">
        <v>0</v>
      </c>
      <c r="AJ6" s="201">
        <v>0</v>
      </c>
      <c r="AK6" s="201">
        <v>24.61</v>
      </c>
      <c r="AL6" s="201">
        <v>0</v>
      </c>
      <c r="AM6" s="201">
        <v>286.38</v>
      </c>
      <c r="AN6" s="201">
        <v>0</v>
      </c>
      <c r="AO6" s="201">
        <v>0</v>
      </c>
      <c r="AP6" s="201">
        <v>0</v>
      </c>
      <c r="AQ6" s="201">
        <v>0</v>
      </c>
      <c r="AR6" s="201">
        <v>23.28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0.17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27.45</v>
      </c>
      <c r="H7" s="201">
        <v>0</v>
      </c>
      <c r="I7" s="201">
        <v>0</v>
      </c>
      <c r="J7" s="201">
        <v>35.75</v>
      </c>
      <c r="K7" s="201">
        <v>236.5</v>
      </c>
      <c r="L7" s="201">
        <v>4.34</v>
      </c>
      <c r="M7" s="201">
        <v>2.4300000000000002</v>
      </c>
      <c r="N7" s="201">
        <v>2.0099999999999998</v>
      </c>
      <c r="O7" s="201">
        <v>2.81</v>
      </c>
      <c r="P7" s="201">
        <v>1.19</v>
      </c>
      <c r="Q7" s="201">
        <v>0.17</v>
      </c>
      <c r="R7" s="201">
        <v>0.71</v>
      </c>
      <c r="S7" s="201">
        <v>0.45</v>
      </c>
      <c r="T7" s="201">
        <v>0.05</v>
      </c>
      <c r="U7" s="201">
        <v>1.9</v>
      </c>
      <c r="V7" s="201">
        <v>0.23</v>
      </c>
      <c r="W7" s="201">
        <v>0.52</v>
      </c>
      <c r="X7" s="201">
        <v>2.39</v>
      </c>
      <c r="Y7" s="201">
        <v>0</v>
      </c>
      <c r="Z7" s="201">
        <v>0.1</v>
      </c>
      <c r="AA7" s="201">
        <v>1.4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38.92</v>
      </c>
      <c r="AH7" s="201">
        <v>0</v>
      </c>
      <c r="AI7" s="201">
        <v>0</v>
      </c>
      <c r="AJ7" s="201">
        <v>0</v>
      </c>
      <c r="AK7" s="201">
        <v>19.11</v>
      </c>
      <c r="AL7" s="201">
        <v>0</v>
      </c>
      <c r="AM7" s="201">
        <v>286.38</v>
      </c>
      <c r="AN7" s="201">
        <v>0</v>
      </c>
      <c r="AO7" s="201">
        <v>0</v>
      </c>
      <c r="AP7" s="201">
        <v>0</v>
      </c>
      <c r="AQ7" s="201">
        <v>0</v>
      </c>
      <c r="AR7" s="201">
        <v>23.28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0.17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27.45</v>
      </c>
      <c r="H8" s="201">
        <v>0</v>
      </c>
      <c r="I8" s="201">
        <v>0</v>
      </c>
      <c r="J8" s="201">
        <v>36.36</v>
      </c>
      <c r="K8" s="201">
        <v>236.5</v>
      </c>
      <c r="L8" s="201">
        <v>8.09</v>
      </c>
      <c r="M8" s="201">
        <v>2.4300000000000002</v>
      </c>
      <c r="N8" s="201">
        <v>2.0099999999999998</v>
      </c>
      <c r="O8" s="201">
        <v>2.81</v>
      </c>
      <c r="P8" s="201">
        <v>1.19</v>
      </c>
      <c r="Q8" s="201">
        <v>0.17</v>
      </c>
      <c r="R8" s="201">
        <v>0.71</v>
      </c>
      <c r="S8" s="201">
        <v>0.45</v>
      </c>
      <c r="T8" s="201">
        <v>0.05</v>
      </c>
      <c r="U8" s="201">
        <v>1.9</v>
      </c>
      <c r="V8" s="201">
        <v>0.23</v>
      </c>
      <c r="W8" s="201">
        <v>0.52</v>
      </c>
      <c r="X8" s="201">
        <v>2.39</v>
      </c>
      <c r="Y8" s="201">
        <v>0</v>
      </c>
      <c r="Z8" s="201">
        <v>4.5</v>
      </c>
      <c r="AA8" s="201">
        <v>1.4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38.92</v>
      </c>
      <c r="AH8" s="201">
        <v>0</v>
      </c>
      <c r="AI8" s="201">
        <v>0</v>
      </c>
      <c r="AJ8" s="201">
        <v>0</v>
      </c>
      <c r="AK8" s="201">
        <v>19.11</v>
      </c>
      <c r="AL8" s="201">
        <v>0</v>
      </c>
      <c r="AM8" s="201">
        <v>286.38</v>
      </c>
      <c r="AN8" s="201">
        <v>0</v>
      </c>
      <c r="AO8" s="201">
        <v>0</v>
      </c>
      <c r="AP8" s="201">
        <v>0</v>
      </c>
      <c r="AQ8" s="201">
        <v>0</v>
      </c>
      <c r="AR8" s="201">
        <v>23.28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0.17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27.45</v>
      </c>
      <c r="H9" s="201">
        <v>0</v>
      </c>
      <c r="I9" s="201">
        <v>0</v>
      </c>
      <c r="J9" s="201">
        <v>36.36</v>
      </c>
      <c r="K9" s="201">
        <v>236.5</v>
      </c>
      <c r="L9" s="201">
        <v>8.4600000000000009</v>
      </c>
      <c r="M9" s="201">
        <v>2.4300000000000002</v>
      </c>
      <c r="N9" s="201">
        <v>2.0099999999999998</v>
      </c>
      <c r="O9" s="201">
        <v>2.81</v>
      </c>
      <c r="P9" s="201">
        <v>1.19</v>
      </c>
      <c r="Q9" s="201">
        <v>0.17</v>
      </c>
      <c r="R9" s="201">
        <v>0.71</v>
      </c>
      <c r="S9" s="201">
        <v>0.45</v>
      </c>
      <c r="T9" s="201">
        <v>0.05</v>
      </c>
      <c r="U9" s="201">
        <v>1.9</v>
      </c>
      <c r="V9" s="201">
        <v>0.23</v>
      </c>
      <c r="W9" s="201">
        <v>0.52</v>
      </c>
      <c r="X9" s="201">
        <v>2.39</v>
      </c>
      <c r="Y9" s="201">
        <v>0</v>
      </c>
      <c r="Z9" s="201">
        <v>4.5</v>
      </c>
      <c r="AA9" s="201">
        <v>14.36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39.49</v>
      </c>
      <c r="AH9" s="201">
        <v>0</v>
      </c>
      <c r="AI9" s="201">
        <v>0</v>
      </c>
      <c r="AJ9" s="201">
        <v>0</v>
      </c>
      <c r="AK9" s="201">
        <v>19.11</v>
      </c>
      <c r="AL9" s="201">
        <v>0</v>
      </c>
      <c r="AM9" s="201">
        <v>286.38</v>
      </c>
      <c r="AN9" s="201">
        <v>0</v>
      </c>
      <c r="AO9" s="201">
        <v>0</v>
      </c>
      <c r="AP9" s="201">
        <v>0</v>
      </c>
      <c r="AQ9" s="201">
        <v>0</v>
      </c>
      <c r="AR9" s="201">
        <v>23.28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0.17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27.45</v>
      </c>
      <c r="H10" s="201">
        <v>0</v>
      </c>
      <c r="I10" s="201">
        <v>0</v>
      </c>
      <c r="J10" s="201">
        <v>36.36</v>
      </c>
      <c r="K10" s="201">
        <v>236.5</v>
      </c>
      <c r="L10" s="201">
        <v>8.4600000000000009</v>
      </c>
      <c r="M10" s="201">
        <v>2.4300000000000002</v>
      </c>
      <c r="N10" s="201">
        <v>2.0099999999999998</v>
      </c>
      <c r="O10" s="201">
        <v>2.81</v>
      </c>
      <c r="P10" s="201">
        <v>1.19</v>
      </c>
      <c r="Q10" s="201">
        <v>0.17</v>
      </c>
      <c r="R10" s="201">
        <v>0.71</v>
      </c>
      <c r="S10" s="201">
        <v>0.45</v>
      </c>
      <c r="T10" s="201">
        <v>0.05</v>
      </c>
      <c r="U10" s="201">
        <v>1.9</v>
      </c>
      <c r="V10" s="201">
        <v>0.23</v>
      </c>
      <c r="W10" s="201">
        <v>0.52</v>
      </c>
      <c r="X10" s="201">
        <v>2.39</v>
      </c>
      <c r="Y10" s="201">
        <v>0</v>
      </c>
      <c r="Z10" s="201">
        <v>4.5</v>
      </c>
      <c r="AA10" s="201">
        <v>14.36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39.49</v>
      </c>
      <c r="AH10" s="201">
        <v>0</v>
      </c>
      <c r="AI10" s="201">
        <v>0</v>
      </c>
      <c r="AJ10" s="201">
        <v>0</v>
      </c>
      <c r="AK10" s="201">
        <v>19.11</v>
      </c>
      <c r="AL10" s="201">
        <v>0</v>
      </c>
      <c r="AM10" s="201">
        <v>286.38</v>
      </c>
      <c r="AN10" s="201">
        <v>0</v>
      </c>
      <c r="AO10" s="201">
        <v>0</v>
      </c>
      <c r="AP10" s="201">
        <v>0</v>
      </c>
      <c r="AQ10" s="201">
        <v>0</v>
      </c>
      <c r="AR10" s="201">
        <v>23.28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0.17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27.45</v>
      </c>
      <c r="H11" s="201">
        <v>0</v>
      </c>
      <c r="I11" s="201">
        <v>0</v>
      </c>
      <c r="J11" s="201">
        <v>36.36</v>
      </c>
      <c r="K11" s="201">
        <v>235.28</v>
      </c>
      <c r="L11" s="201">
        <v>8.09</v>
      </c>
      <c r="M11" s="201">
        <v>2.4300000000000002</v>
      </c>
      <c r="N11" s="201">
        <v>2.0099999999999998</v>
      </c>
      <c r="O11" s="201">
        <v>2.81</v>
      </c>
      <c r="P11" s="201">
        <v>1.19</v>
      </c>
      <c r="Q11" s="201">
        <v>0.17</v>
      </c>
      <c r="R11" s="201">
        <v>0.71</v>
      </c>
      <c r="S11" s="201">
        <v>0.45</v>
      </c>
      <c r="T11" s="201">
        <v>0</v>
      </c>
      <c r="U11" s="201">
        <v>1.9</v>
      </c>
      <c r="V11" s="201">
        <v>0.23</v>
      </c>
      <c r="W11" s="201">
        <v>0.52</v>
      </c>
      <c r="X11" s="201">
        <v>2.39</v>
      </c>
      <c r="Y11" s="201">
        <v>0</v>
      </c>
      <c r="Z11" s="201">
        <v>4.5</v>
      </c>
      <c r="AA11" s="201">
        <v>20.34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39.49</v>
      </c>
      <c r="AH11" s="201">
        <v>0</v>
      </c>
      <c r="AI11" s="201">
        <v>0</v>
      </c>
      <c r="AJ11" s="201">
        <v>0</v>
      </c>
      <c r="AK11" s="201">
        <v>17.649999999999999</v>
      </c>
      <c r="AL11" s="201">
        <v>0</v>
      </c>
      <c r="AM11" s="201">
        <v>286.38</v>
      </c>
      <c r="AN11" s="201">
        <v>0</v>
      </c>
      <c r="AO11" s="201">
        <v>0</v>
      </c>
      <c r="AP11" s="201">
        <v>0</v>
      </c>
      <c r="AQ11" s="201">
        <v>0</v>
      </c>
      <c r="AR11" s="201">
        <v>23.57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0.17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27.45</v>
      </c>
      <c r="H12" s="201">
        <v>0</v>
      </c>
      <c r="I12" s="201">
        <v>0</v>
      </c>
      <c r="J12" s="201">
        <v>36.36</v>
      </c>
      <c r="K12" s="201">
        <v>235.28</v>
      </c>
      <c r="L12" s="201">
        <v>8.09</v>
      </c>
      <c r="M12" s="201">
        <v>2.4300000000000002</v>
      </c>
      <c r="N12" s="201">
        <v>2.0099999999999998</v>
      </c>
      <c r="O12" s="201">
        <v>2.81</v>
      </c>
      <c r="P12" s="201">
        <v>1.19</v>
      </c>
      <c r="Q12" s="201">
        <v>0.18</v>
      </c>
      <c r="R12" s="201">
        <v>0.71</v>
      </c>
      <c r="S12" s="201">
        <v>0.45</v>
      </c>
      <c r="T12" s="201">
        <v>0</v>
      </c>
      <c r="U12" s="201">
        <v>1.9</v>
      </c>
      <c r="V12" s="201">
        <v>0.23</v>
      </c>
      <c r="W12" s="201">
        <v>0.52</v>
      </c>
      <c r="X12" s="201">
        <v>2.39</v>
      </c>
      <c r="Y12" s="201">
        <v>0</v>
      </c>
      <c r="Z12" s="201">
        <v>4.5</v>
      </c>
      <c r="AA12" s="201">
        <v>14.36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39.49</v>
      </c>
      <c r="AH12" s="201">
        <v>0</v>
      </c>
      <c r="AI12" s="201">
        <v>0</v>
      </c>
      <c r="AJ12" s="201">
        <v>0</v>
      </c>
      <c r="AK12" s="201">
        <v>17.649999999999999</v>
      </c>
      <c r="AL12" s="201">
        <v>0</v>
      </c>
      <c r="AM12" s="201">
        <v>286.38</v>
      </c>
      <c r="AN12" s="201">
        <v>0</v>
      </c>
      <c r="AO12" s="201">
        <v>0</v>
      </c>
      <c r="AP12" s="201">
        <v>0</v>
      </c>
      <c r="AQ12" s="201">
        <v>0</v>
      </c>
      <c r="AR12" s="201">
        <v>23.57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0.17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27.45</v>
      </c>
      <c r="H13" s="201">
        <v>0</v>
      </c>
      <c r="I13" s="201">
        <v>0</v>
      </c>
      <c r="J13" s="201">
        <v>36.36</v>
      </c>
      <c r="K13" s="201">
        <v>235.28</v>
      </c>
      <c r="L13" s="201">
        <v>8.09</v>
      </c>
      <c r="M13" s="201">
        <v>2.4300000000000002</v>
      </c>
      <c r="N13" s="201">
        <v>2.0099999999999998</v>
      </c>
      <c r="O13" s="201">
        <v>2.81</v>
      </c>
      <c r="P13" s="201">
        <v>1.19</v>
      </c>
      <c r="Q13" s="201">
        <v>0.18</v>
      </c>
      <c r="R13" s="201">
        <v>0.73</v>
      </c>
      <c r="S13" s="201">
        <v>0.45</v>
      </c>
      <c r="T13" s="201">
        <v>0</v>
      </c>
      <c r="U13" s="201">
        <v>1.9</v>
      </c>
      <c r="V13" s="201">
        <v>0.23</v>
      </c>
      <c r="W13" s="201">
        <v>0.52</v>
      </c>
      <c r="X13" s="201">
        <v>2.39</v>
      </c>
      <c r="Y13" s="201">
        <v>0</v>
      </c>
      <c r="Z13" s="201">
        <v>4.5</v>
      </c>
      <c r="AA13" s="201">
        <v>14.36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39.49</v>
      </c>
      <c r="AH13" s="201">
        <v>0</v>
      </c>
      <c r="AI13" s="201">
        <v>0</v>
      </c>
      <c r="AJ13" s="201">
        <v>0</v>
      </c>
      <c r="AK13" s="201">
        <v>15.85</v>
      </c>
      <c r="AL13" s="201">
        <v>0</v>
      </c>
      <c r="AM13" s="201">
        <v>286.38</v>
      </c>
      <c r="AN13" s="201">
        <v>0</v>
      </c>
      <c r="AO13" s="201">
        <v>0</v>
      </c>
      <c r="AP13" s="201">
        <v>0</v>
      </c>
      <c r="AQ13" s="201">
        <v>0</v>
      </c>
      <c r="AR13" s="201">
        <v>23.57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0.17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27.45</v>
      </c>
      <c r="H14" s="201">
        <v>0</v>
      </c>
      <c r="I14" s="201">
        <v>0</v>
      </c>
      <c r="J14" s="201">
        <v>36.36</v>
      </c>
      <c r="K14" s="201">
        <v>235.28</v>
      </c>
      <c r="L14" s="201">
        <v>8.09</v>
      </c>
      <c r="M14" s="201">
        <v>2.4300000000000002</v>
      </c>
      <c r="N14" s="201">
        <v>2.0099999999999998</v>
      </c>
      <c r="O14" s="201">
        <v>2.81</v>
      </c>
      <c r="P14" s="201">
        <v>1.19</v>
      </c>
      <c r="Q14" s="201">
        <v>0.18</v>
      </c>
      <c r="R14" s="201">
        <v>0.73</v>
      </c>
      <c r="S14" s="201">
        <v>0.45</v>
      </c>
      <c r="T14" s="201">
        <v>0</v>
      </c>
      <c r="U14" s="201">
        <v>1.9</v>
      </c>
      <c r="V14" s="201">
        <v>0.23</v>
      </c>
      <c r="W14" s="201">
        <v>0.52</v>
      </c>
      <c r="X14" s="201">
        <v>2.39</v>
      </c>
      <c r="Y14" s="201">
        <v>0</v>
      </c>
      <c r="Z14" s="201">
        <v>4.5</v>
      </c>
      <c r="AA14" s="201">
        <v>14.36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39.49</v>
      </c>
      <c r="AH14" s="201">
        <v>0</v>
      </c>
      <c r="AI14" s="201">
        <v>0</v>
      </c>
      <c r="AJ14" s="201">
        <v>0</v>
      </c>
      <c r="AK14" s="201">
        <v>15.85</v>
      </c>
      <c r="AL14" s="201">
        <v>0</v>
      </c>
      <c r="AM14" s="201">
        <v>286.38</v>
      </c>
      <c r="AN14" s="201">
        <v>0</v>
      </c>
      <c r="AO14" s="201">
        <v>0</v>
      </c>
      <c r="AP14" s="201">
        <v>0</v>
      </c>
      <c r="AQ14" s="201">
        <v>0</v>
      </c>
      <c r="AR14" s="201">
        <v>23.57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0.17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27.45</v>
      </c>
      <c r="H15" s="201">
        <v>0</v>
      </c>
      <c r="I15" s="201">
        <v>0</v>
      </c>
      <c r="J15" s="201">
        <v>36.36</v>
      </c>
      <c r="K15" s="201">
        <v>235.28</v>
      </c>
      <c r="L15" s="201">
        <v>8.09</v>
      </c>
      <c r="M15" s="201">
        <v>2.4300000000000002</v>
      </c>
      <c r="N15" s="201">
        <v>2.0099999999999998</v>
      </c>
      <c r="O15" s="201">
        <v>2.81</v>
      </c>
      <c r="P15" s="201">
        <v>1.19</v>
      </c>
      <c r="Q15" s="201">
        <v>0.18</v>
      </c>
      <c r="R15" s="201">
        <v>0.73</v>
      </c>
      <c r="S15" s="201">
        <v>0.45</v>
      </c>
      <c r="T15" s="201">
        <v>0</v>
      </c>
      <c r="U15" s="201">
        <v>1.9</v>
      </c>
      <c r="V15" s="201">
        <v>0.23</v>
      </c>
      <c r="W15" s="201">
        <v>0.52</v>
      </c>
      <c r="X15" s="201">
        <v>2.39</v>
      </c>
      <c r="Y15" s="201">
        <v>0</v>
      </c>
      <c r="Z15" s="201">
        <v>4.5</v>
      </c>
      <c r="AA15" s="201">
        <v>14.36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39.49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286.38</v>
      </c>
      <c r="AN15" s="201">
        <v>0</v>
      </c>
      <c r="AO15" s="201">
        <v>0</v>
      </c>
      <c r="AP15" s="201">
        <v>0</v>
      </c>
      <c r="AQ15" s="201">
        <v>0</v>
      </c>
      <c r="AR15" s="201">
        <v>23.57</v>
      </c>
      <c r="AS15" s="201">
        <v>0</v>
      </c>
      <c r="AT15" s="201">
        <v>0</v>
      </c>
      <c r="AU15" s="201">
        <v>0.28999999999999998</v>
      </c>
      <c r="AV15" s="201">
        <v>0</v>
      </c>
      <c r="AW15" s="201">
        <v>0.17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27.45</v>
      </c>
      <c r="H16" s="201">
        <v>0</v>
      </c>
      <c r="I16" s="201">
        <v>0</v>
      </c>
      <c r="J16" s="201">
        <v>36.36</v>
      </c>
      <c r="K16" s="201">
        <v>235.28</v>
      </c>
      <c r="L16" s="201">
        <v>8.09</v>
      </c>
      <c r="M16" s="201">
        <v>2.4300000000000002</v>
      </c>
      <c r="N16" s="201">
        <v>2.0099999999999998</v>
      </c>
      <c r="O16" s="201">
        <v>2.81</v>
      </c>
      <c r="P16" s="201">
        <v>1.19</v>
      </c>
      <c r="Q16" s="201">
        <v>0.18</v>
      </c>
      <c r="R16" s="201">
        <v>0.73</v>
      </c>
      <c r="S16" s="201">
        <v>0.45</v>
      </c>
      <c r="T16" s="201">
        <v>0</v>
      </c>
      <c r="U16" s="201">
        <v>1.9</v>
      </c>
      <c r="V16" s="201">
        <v>0.23</v>
      </c>
      <c r="W16" s="201">
        <v>0.52</v>
      </c>
      <c r="X16" s="201">
        <v>2.39</v>
      </c>
      <c r="Y16" s="201">
        <v>0</v>
      </c>
      <c r="Z16" s="201">
        <v>4.5</v>
      </c>
      <c r="AA16" s="201">
        <v>14.36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39.49</v>
      </c>
      <c r="AH16" s="201">
        <v>0</v>
      </c>
      <c r="AI16" s="201">
        <v>0</v>
      </c>
      <c r="AJ16" s="201">
        <v>0</v>
      </c>
      <c r="AK16" s="201">
        <v>15.85</v>
      </c>
      <c r="AL16" s="201">
        <v>0</v>
      </c>
      <c r="AM16" s="201">
        <v>286.38</v>
      </c>
      <c r="AN16" s="201">
        <v>0</v>
      </c>
      <c r="AO16" s="201">
        <v>0</v>
      </c>
      <c r="AP16" s="201">
        <v>0</v>
      </c>
      <c r="AQ16" s="201">
        <v>0</v>
      </c>
      <c r="AR16" s="201">
        <v>23.57</v>
      </c>
      <c r="AS16" s="201">
        <v>0</v>
      </c>
      <c r="AT16" s="201">
        <v>0</v>
      </c>
      <c r="AU16" s="201">
        <v>0.28999999999999998</v>
      </c>
      <c r="AV16" s="201">
        <v>0</v>
      </c>
      <c r="AW16" s="201">
        <v>0.17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27.45</v>
      </c>
      <c r="H17" s="201">
        <v>0</v>
      </c>
      <c r="I17" s="201">
        <v>0</v>
      </c>
      <c r="J17" s="201">
        <v>36.36</v>
      </c>
      <c r="K17" s="201">
        <v>235.28</v>
      </c>
      <c r="L17" s="201">
        <v>8.09</v>
      </c>
      <c r="M17" s="201">
        <v>2.4300000000000002</v>
      </c>
      <c r="N17" s="201">
        <v>2.0099999999999998</v>
      </c>
      <c r="O17" s="201">
        <v>2.81</v>
      </c>
      <c r="P17" s="201">
        <v>1.19</v>
      </c>
      <c r="Q17" s="201">
        <v>0.18</v>
      </c>
      <c r="R17" s="201">
        <v>0.73</v>
      </c>
      <c r="S17" s="201">
        <v>0.45</v>
      </c>
      <c r="T17" s="201">
        <v>0</v>
      </c>
      <c r="U17" s="201">
        <v>1.9</v>
      </c>
      <c r="V17" s="201">
        <v>0.23</v>
      </c>
      <c r="W17" s="201">
        <v>0.52</v>
      </c>
      <c r="X17" s="201">
        <v>2.39</v>
      </c>
      <c r="Y17" s="201">
        <v>0</v>
      </c>
      <c r="Z17" s="201">
        <v>4.5</v>
      </c>
      <c r="AA17" s="201">
        <v>14.36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39.49</v>
      </c>
      <c r="AH17" s="201">
        <v>0</v>
      </c>
      <c r="AI17" s="201">
        <v>0</v>
      </c>
      <c r="AJ17" s="201">
        <v>0</v>
      </c>
      <c r="AK17" s="201">
        <v>15.85</v>
      </c>
      <c r="AL17" s="201">
        <v>0</v>
      </c>
      <c r="AM17" s="201">
        <v>286.38</v>
      </c>
      <c r="AN17" s="201">
        <v>0</v>
      </c>
      <c r="AO17" s="201">
        <v>0</v>
      </c>
      <c r="AP17" s="201">
        <v>0</v>
      </c>
      <c r="AQ17" s="201">
        <v>0</v>
      </c>
      <c r="AR17" s="201">
        <v>23.57</v>
      </c>
      <c r="AS17" s="201">
        <v>0</v>
      </c>
      <c r="AT17" s="201">
        <v>0</v>
      </c>
      <c r="AU17" s="201">
        <v>0.28999999999999998</v>
      </c>
      <c r="AV17" s="201">
        <v>0</v>
      </c>
      <c r="AW17" s="201">
        <v>0.17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27.45</v>
      </c>
      <c r="H18" s="201">
        <v>0</v>
      </c>
      <c r="I18" s="201">
        <v>0</v>
      </c>
      <c r="J18" s="201">
        <v>36.36</v>
      </c>
      <c r="K18" s="201">
        <v>235.28</v>
      </c>
      <c r="L18" s="201">
        <v>8.09</v>
      </c>
      <c r="M18" s="201">
        <v>2.4300000000000002</v>
      </c>
      <c r="N18" s="201">
        <v>2.0099999999999998</v>
      </c>
      <c r="O18" s="201">
        <v>2.81</v>
      </c>
      <c r="P18" s="201">
        <v>1.19</v>
      </c>
      <c r="Q18" s="201">
        <v>0.18</v>
      </c>
      <c r="R18" s="201">
        <v>0.73</v>
      </c>
      <c r="S18" s="201">
        <v>0.45</v>
      </c>
      <c r="T18" s="201">
        <v>0</v>
      </c>
      <c r="U18" s="201">
        <v>1.9</v>
      </c>
      <c r="V18" s="201">
        <v>0.23</v>
      </c>
      <c r="W18" s="201">
        <v>0.52</v>
      </c>
      <c r="X18" s="201">
        <v>2.39</v>
      </c>
      <c r="Y18" s="201">
        <v>0</v>
      </c>
      <c r="Z18" s="201">
        <v>4.5</v>
      </c>
      <c r="AA18" s="201">
        <v>14.36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39.49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286.38</v>
      </c>
      <c r="AN18" s="201">
        <v>0</v>
      </c>
      <c r="AO18" s="201">
        <v>0</v>
      </c>
      <c r="AP18" s="201">
        <v>0</v>
      </c>
      <c r="AQ18" s="201">
        <v>0</v>
      </c>
      <c r="AR18" s="201">
        <v>23.57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0.17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27.45</v>
      </c>
      <c r="H19" s="201">
        <v>0</v>
      </c>
      <c r="I19" s="201">
        <v>0</v>
      </c>
      <c r="J19" s="201">
        <v>36.36</v>
      </c>
      <c r="K19" s="201">
        <v>235.28</v>
      </c>
      <c r="L19" s="201">
        <v>8.09</v>
      </c>
      <c r="M19" s="201">
        <v>2.4300000000000002</v>
      </c>
      <c r="N19" s="201">
        <v>2.0099999999999998</v>
      </c>
      <c r="O19" s="201">
        <v>2.81</v>
      </c>
      <c r="P19" s="201">
        <v>1.19</v>
      </c>
      <c r="Q19" s="201">
        <v>1.93</v>
      </c>
      <c r="R19" s="201">
        <v>8.9</v>
      </c>
      <c r="S19" s="201">
        <v>5.45</v>
      </c>
      <c r="T19" s="201">
        <v>0.66</v>
      </c>
      <c r="U19" s="201">
        <v>1.9</v>
      </c>
      <c r="V19" s="201">
        <v>0.23</v>
      </c>
      <c r="W19" s="201">
        <v>0.52</v>
      </c>
      <c r="X19" s="201">
        <v>2.39</v>
      </c>
      <c r="Y19" s="201">
        <v>0</v>
      </c>
      <c r="Z19" s="201">
        <v>4.5</v>
      </c>
      <c r="AA19" s="201">
        <v>14.36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39.49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286.38</v>
      </c>
      <c r="AN19" s="201">
        <v>0</v>
      </c>
      <c r="AO19" s="201">
        <v>0</v>
      </c>
      <c r="AP19" s="201">
        <v>0</v>
      </c>
      <c r="AQ19" s="201">
        <v>0</v>
      </c>
      <c r="AR19" s="201">
        <v>23.57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0.17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27.45</v>
      </c>
      <c r="H20" s="201">
        <v>0</v>
      </c>
      <c r="I20" s="201">
        <v>0</v>
      </c>
      <c r="J20" s="201">
        <v>36.36</v>
      </c>
      <c r="K20" s="201">
        <v>235.28</v>
      </c>
      <c r="L20" s="201">
        <v>8.09</v>
      </c>
      <c r="M20" s="201">
        <v>2.4300000000000002</v>
      </c>
      <c r="N20" s="201">
        <v>2.0099999999999998</v>
      </c>
      <c r="O20" s="201">
        <v>2.81</v>
      </c>
      <c r="P20" s="201">
        <v>1.19</v>
      </c>
      <c r="Q20" s="201">
        <v>1.93</v>
      </c>
      <c r="R20" s="201">
        <v>8.9</v>
      </c>
      <c r="S20" s="201">
        <v>5.45</v>
      </c>
      <c r="T20" s="201">
        <v>0.66</v>
      </c>
      <c r="U20" s="201">
        <v>1.9</v>
      </c>
      <c r="V20" s="201">
        <v>0.23</v>
      </c>
      <c r="W20" s="201">
        <v>0.52</v>
      </c>
      <c r="X20" s="201">
        <v>2.39</v>
      </c>
      <c r="Y20" s="201">
        <v>0</v>
      </c>
      <c r="Z20" s="201">
        <v>4.5</v>
      </c>
      <c r="AA20" s="201">
        <v>14.36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39.49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286.38</v>
      </c>
      <c r="AN20" s="201">
        <v>0</v>
      </c>
      <c r="AO20" s="201">
        <v>0</v>
      </c>
      <c r="AP20" s="201">
        <v>0</v>
      </c>
      <c r="AQ20" s="201">
        <v>0</v>
      </c>
      <c r="AR20" s="201">
        <v>23.57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0.17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27.45</v>
      </c>
      <c r="H21" s="201">
        <v>0</v>
      </c>
      <c r="I21" s="201">
        <v>0</v>
      </c>
      <c r="J21" s="201">
        <v>36.36</v>
      </c>
      <c r="K21" s="201">
        <v>235.28</v>
      </c>
      <c r="L21" s="201">
        <v>8.09</v>
      </c>
      <c r="M21" s="201">
        <v>2.4300000000000002</v>
      </c>
      <c r="N21" s="201">
        <v>2.0099999999999998</v>
      </c>
      <c r="O21" s="201">
        <v>2.81</v>
      </c>
      <c r="P21" s="201">
        <v>1.19</v>
      </c>
      <c r="Q21" s="201">
        <v>1.93</v>
      </c>
      <c r="R21" s="201">
        <v>8.9</v>
      </c>
      <c r="S21" s="201">
        <v>5.45</v>
      </c>
      <c r="T21" s="201">
        <v>0.66</v>
      </c>
      <c r="U21" s="201">
        <v>1.9</v>
      </c>
      <c r="V21" s="201">
        <v>1.46</v>
      </c>
      <c r="W21" s="201">
        <v>0.52</v>
      </c>
      <c r="X21" s="201">
        <v>2.39</v>
      </c>
      <c r="Y21" s="201">
        <v>0</v>
      </c>
      <c r="Z21" s="201">
        <v>62.64</v>
      </c>
      <c r="AA21" s="201">
        <v>14.36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39.49</v>
      </c>
      <c r="AH21" s="201">
        <v>0</v>
      </c>
      <c r="AI21" s="201">
        <v>0</v>
      </c>
      <c r="AJ21" s="201">
        <v>0</v>
      </c>
      <c r="AK21" s="201">
        <v>15.85</v>
      </c>
      <c r="AL21" s="201">
        <v>0</v>
      </c>
      <c r="AM21" s="201">
        <v>286.38</v>
      </c>
      <c r="AN21" s="201">
        <v>0</v>
      </c>
      <c r="AO21" s="201">
        <v>0</v>
      </c>
      <c r="AP21" s="201">
        <v>0</v>
      </c>
      <c r="AQ21" s="201">
        <v>0</v>
      </c>
      <c r="AR21" s="201">
        <v>23.57</v>
      </c>
      <c r="AS21" s="201">
        <v>0</v>
      </c>
      <c r="AT21" s="201">
        <v>0</v>
      </c>
      <c r="AU21" s="201">
        <v>4.09</v>
      </c>
      <c r="AV21" s="201">
        <v>0</v>
      </c>
      <c r="AW21" s="201">
        <v>0.17</v>
      </c>
      <c r="AX21" s="201">
        <v>0</v>
      </c>
      <c r="AY21" s="201">
        <v>1.18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27.45</v>
      </c>
      <c r="H22" s="201">
        <v>0</v>
      </c>
      <c r="I22" s="201">
        <v>0</v>
      </c>
      <c r="J22" s="201">
        <v>36.36</v>
      </c>
      <c r="K22" s="201">
        <v>235.28</v>
      </c>
      <c r="L22" s="201">
        <v>8.09</v>
      </c>
      <c r="M22" s="201">
        <v>2.4300000000000002</v>
      </c>
      <c r="N22" s="201">
        <v>2.0099999999999998</v>
      </c>
      <c r="O22" s="201">
        <v>2.81</v>
      </c>
      <c r="P22" s="201">
        <v>1.19</v>
      </c>
      <c r="Q22" s="201">
        <v>1.93</v>
      </c>
      <c r="R22" s="201">
        <v>8.9</v>
      </c>
      <c r="S22" s="201">
        <v>5.45</v>
      </c>
      <c r="T22" s="201">
        <v>0.66</v>
      </c>
      <c r="U22" s="201">
        <v>1.9</v>
      </c>
      <c r="V22" s="201">
        <v>1.46</v>
      </c>
      <c r="W22" s="201">
        <v>0.52</v>
      </c>
      <c r="X22" s="201">
        <v>2.39</v>
      </c>
      <c r="Y22" s="201">
        <v>0</v>
      </c>
      <c r="Z22" s="201">
        <v>64.84</v>
      </c>
      <c r="AA22" s="201">
        <v>14.36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39.49</v>
      </c>
      <c r="AH22" s="201">
        <v>0</v>
      </c>
      <c r="AI22" s="201">
        <v>0</v>
      </c>
      <c r="AJ22" s="201">
        <v>0</v>
      </c>
      <c r="AK22" s="201">
        <v>15.85</v>
      </c>
      <c r="AL22" s="201">
        <v>0</v>
      </c>
      <c r="AM22" s="201">
        <v>286.38</v>
      </c>
      <c r="AN22" s="201">
        <v>0</v>
      </c>
      <c r="AO22" s="201">
        <v>0</v>
      </c>
      <c r="AP22" s="201">
        <v>0</v>
      </c>
      <c r="AQ22" s="201">
        <v>0</v>
      </c>
      <c r="AR22" s="201">
        <v>23.57</v>
      </c>
      <c r="AS22" s="201">
        <v>0</v>
      </c>
      <c r="AT22" s="201">
        <v>0</v>
      </c>
      <c r="AU22" s="201">
        <v>4.09</v>
      </c>
      <c r="AV22" s="201">
        <v>0</v>
      </c>
      <c r="AW22" s="201">
        <v>0.17</v>
      </c>
      <c r="AX22" s="201">
        <v>0</v>
      </c>
      <c r="AY22" s="201">
        <v>1.18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27.45</v>
      </c>
      <c r="H23" s="201">
        <v>0</v>
      </c>
      <c r="I23" s="201">
        <v>0</v>
      </c>
      <c r="J23" s="201">
        <v>36.36</v>
      </c>
      <c r="K23" s="201">
        <v>235.28</v>
      </c>
      <c r="L23" s="201">
        <v>8.09</v>
      </c>
      <c r="M23" s="201">
        <v>2.4300000000000002</v>
      </c>
      <c r="N23" s="201">
        <v>2.0099999999999998</v>
      </c>
      <c r="O23" s="201">
        <v>2.81</v>
      </c>
      <c r="P23" s="201">
        <v>1.19</v>
      </c>
      <c r="Q23" s="201">
        <v>1.93</v>
      </c>
      <c r="R23" s="201">
        <v>8.9</v>
      </c>
      <c r="S23" s="201">
        <v>5.45</v>
      </c>
      <c r="T23" s="201">
        <v>0.66</v>
      </c>
      <c r="U23" s="201">
        <v>1.9</v>
      </c>
      <c r="V23" s="201">
        <v>1.46</v>
      </c>
      <c r="W23" s="201">
        <v>0.52</v>
      </c>
      <c r="X23" s="201">
        <v>2.39</v>
      </c>
      <c r="Y23" s="201">
        <v>0</v>
      </c>
      <c r="Z23" s="201">
        <v>64.84</v>
      </c>
      <c r="AA23" s="201">
        <v>14.36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39.49</v>
      </c>
      <c r="AH23" s="201">
        <v>0</v>
      </c>
      <c r="AI23" s="201">
        <v>0</v>
      </c>
      <c r="AJ23" s="201">
        <v>0</v>
      </c>
      <c r="AK23" s="201">
        <v>15.85</v>
      </c>
      <c r="AL23" s="201">
        <v>0</v>
      </c>
      <c r="AM23" s="201">
        <v>286.38</v>
      </c>
      <c r="AN23" s="201">
        <v>0</v>
      </c>
      <c r="AO23" s="201">
        <v>0</v>
      </c>
      <c r="AP23" s="201">
        <v>0</v>
      </c>
      <c r="AQ23" s="201">
        <v>0</v>
      </c>
      <c r="AR23" s="201">
        <v>23.57</v>
      </c>
      <c r="AS23" s="201">
        <v>0</v>
      </c>
      <c r="AT23" s="201">
        <v>0</v>
      </c>
      <c r="AU23" s="201">
        <v>4.09</v>
      </c>
      <c r="AV23" s="201">
        <v>0</v>
      </c>
      <c r="AW23" s="201">
        <v>0.17</v>
      </c>
      <c r="AX23" s="201">
        <v>0</v>
      </c>
      <c r="AY23" s="201">
        <v>1.18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27.45</v>
      </c>
      <c r="H24" s="201">
        <v>0</v>
      </c>
      <c r="I24" s="201">
        <v>0</v>
      </c>
      <c r="J24" s="201">
        <v>36.36</v>
      </c>
      <c r="K24" s="201">
        <v>235.28</v>
      </c>
      <c r="L24" s="201">
        <v>8.09</v>
      </c>
      <c r="M24" s="201">
        <v>2.4300000000000002</v>
      </c>
      <c r="N24" s="201">
        <v>2.0099999999999998</v>
      </c>
      <c r="O24" s="201">
        <v>2.81</v>
      </c>
      <c r="P24" s="201">
        <v>1.19</v>
      </c>
      <c r="Q24" s="201">
        <v>1.93</v>
      </c>
      <c r="R24" s="201">
        <v>8.9</v>
      </c>
      <c r="S24" s="201">
        <v>5.45</v>
      </c>
      <c r="T24" s="201">
        <v>0.66</v>
      </c>
      <c r="U24" s="201">
        <v>1.9</v>
      </c>
      <c r="V24" s="201">
        <v>1.46</v>
      </c>
      <c r="W24" s="201">
        <v>0.52</v>
      </c>
      <c r="X24" s="201">
        <v>2.39</v>
      </c>
      <c r="Y24" s="201">
        <v>0</v>
      </c>
      <c r="Z24" s="201">
        <v>64.84</v>
      </c>
      <c r="AA24" s="201">
        <v>14.36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39.49</v>
      </c>
      <c r="AH24" s="201">
        <v>0</v>
      </c>
      <c r="AI24" s="201">
        <v>0</v>
      </c>
      <c r="AJ24" s="201">
        <v>0</v>
      </c>
      <c r="AK24" s="201">
        <v>15.85</v>
      </c>
      <c r="AL24" s="201">
        <v>0</v>
      </c>
      <c r="AM24" s="201">
        <v>286.38</v>
      </c>
      <c r="AN24" s="201">
        <v>0</v>
      </c>
      <c r="AO24" s="201">
        <v>0</v>
      </c>
      <c r="AP24" s="201">
        <v>0</v>
      </c>
      <c r="AQ24" s="201">
        <v>0</v>
      </c>
      <c r="AR24" s="201">
        <v>23.57</v>
      </c>
      <c r="AS24" s="201">
        <v>0</v>
      </c>
      <c r="AT24" s="201">
        <v>0</v>
      </c>
      <c r="AU24" s="201">
        <v>4.09</v>
      </c>
      <c r="AV24" s="201">
        <v>0</v>
      </c>
      <c r="AW24" s="201">
        <v>0.17</v>
      </c>
      <c r="AX24" s="201">
        <v>0</v>
      </c>
      <c r="AY24" s="201">
        <v>1.18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27.45</v>
      </c>
      <c r="H25" s="201">
        <v>0</v>
      </c>
      <c r="I25" s="201">
        <v>0</v>
      </c>
      <c r="J25" s="201">
        <v>36.36</v>
      </c>
      <c r="K25" s="201">
        <v>235.28</v>
      </c>
      <c r="L25" s="201">
        <v>8.09</v>
      </c>
      <c r="M25" s="201">
        <v>2.4300000000000002</v>
      </c>
      <c r="N25" s="201">
        <v>2.0099999999999998</v>
      </c>
      <c r="O25" s="201">
        <v>2.81</v>
      </c>
      <c r="P25" s="201">
        <v>1.19</v>
      </c>
      <c r="Q25" s="201">
        <v>1.93</v>
      </c>
      <c r="R25" s="201">
        <v>8.9</v>
      </c>
      <c r="S25" s="201">
        <v>5.45</v>
      </c>
      <c r="T25" s="201">
        <v>0.66</v>
      </c>
      <c r="U25" s="201">
        <v>1.9</v>
      </c>
      <c r="V25" s="201">
        <v>1.46</v>
      </c>
      <c r="W25" s="201">
        <v>0.52</v>
      </c>
      <c r="X25" s="201">
        <v>2.39</v>
      </c>
      <c r="Y25" s="201">
        <v>0</v>
      </c>
      <c r="Z25" s="201">
        <v>64.84</v>
      </c>
      <c r="AA25" s="201">
        <v>14.36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39.49</v>
      </c>
      <c r="AH25" s="201">
        <v>0</v>
      </c>
      <c r="AI25" s="201">
        <v>0</v>
      </c>
      <c r="AJ25" s="201">
        <v>0</v>
      </c>
      <c r="AK25" s="201">
        <v>15.85</v>
      </c>
      <c r="AL25" s="201">
        <v>0</v>
      </c>
      <c r="AM25" s="201">
        <v>286.38</v>
      </c>
      <c r="AN25" s="201">
        <v>0</v>
      </c>
      <c r="AO25" s="201">
        <v>0</v>
      </c>
      <c r="AP25" s="201">
        <v>0</v>
      </c>
      <c r="AQ25" s="201">
        <v>0</v>
      </c>
      <c r="AR25" s="201">
        <v>23.57</v>
      </c>
      <c r="AS25" s="201">
        <v>0</v>
      </c>
      <c r="AT25" s="201">
        <v>0</v>
      </c>
      <c r="AU25" s="201">
        <v>4.09</v>
      </c>
      <c r="AV25" s="201">
        <v>0</v>
      </c>
      <c r="AW25" s="201">
        <v>0.17</v>
      </c>
      <c r="AX25" s="201">
        <v>0</v>
      </c>
      <c r="AY25" s="201">
        <v>1.18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27.45</v>
      </c>
      <c r="H26" s="201">
        <v>0</v>
      </c>
      <c r="I26" s="201">
        <v>0</v>
      </c>
      <c r="J26" s="201">
        <v>36.36</v>
      </c>
      <c r="K26" s="201">
        <v>235.28</v>
      </c>
      <c r="L26" s="201">
        <v>8.09</v>
      </c>
      <c r="M26" s="201">
        <v>2.4300000000000002</v>
      </c>
      <c r="N26" s="201">
        <v>2.0099999999999998</v>
      </c>
      <c r="O26" s="201">
        <v>2.81</v>
      </c>
      <c r="P26" s="201">
        <v>1.19</v>
      </c>
      <c r="Q26" s="201">
        <v>1.93</v>
      </c>
      <c r="R26" s="201">
        <v>8.9</v>
      </c>
      <c r="S26" s="201">
        <v>5.45</v>
      </c>
      <c r="T26" s="201">
        <v>0.66</v>
      </c>
      <c r="U26" s="201">
        <v>1.9</v>
      </c>
      <c r="V26" s="201">
        <v>1.46</v>
      </c>
      <c r="W26" s="201">
        <v>0.52</v>
      </c>
      <c r="X26" s="201">
        <v>2.39</v>
      </c>
      <c r="Y26" s="201">
        <v>0</v>
      </c>
      <c r="Z26" s="201">
        <v>64.84</v>
      </c>
      <c r="AA26" s="201">
        <v>14.36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39.49</v>
      </c>
      <c r="AH26" s="201">
        <v>0</v>
      </c>
      <c r="AI26" s="201">
        <v>0</v>
      </c>
      <c r="AJ26" s="201">
        <v>0</v>
      </c>
      <c r="AK26" s="201">
        <v>15.85</v>
      </c>
      <c r="AL26" s="201">
        <v>0</v>
      </c>
      <c r="AM26" s="201">
        <v>286.38</v>
      </c>
      <c r="AN26" s="201">
        <v>0</v>
      </c>
      <c r="AO26" s="201">
        <v>0</v>
      </c>
      <c r="AP26" s="201">
        <v>0</v>
      </c>
      <c r="AQ26" s="201">
        <v>0</v>
      </c>
      <c r="AR26" s="201">
        <v>23.57</v>
      </c>
      <c r="AS26" s="201">
        <v>0</v>
      </c>
      <c r="AT26" s="201">
        <v>0</v>
      </c>
      <c r="AU26" s="201">
        <v>4.09</v>
      </c>
      <c r="AV26" s="201">
        <v>0</v>
      </c>
      <c r="AW26" s="201">
        <v>0.17</v>
      </c>
      <c r="AX26" s="201">
        <v>0</v>
      </c>
      <c r="AY26" s="201">
        <v>1.18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27.45</v>
      </c>
      <c r="H27" s="201">
        <v>0</v>
      </c>
      <c r="I27" s="201">
        <v>0</v>
      </c>
      <c r="J27" s="201">
        <v>35.75</v>
      </c>
      <c r="K27" s="201">
        <v>235.28</v>
      </c>
      <c r="L27" s="201">
        <v>8.09</v>
      </c>
      <c r="M27" s="201">
        <v>2.4300000000000002</v>
      </c>
      <c r="N27" s="201">
        <v>2.0099999999999998</v>
      </c>
      <c r="O27" s="201">
        <v>2.81</v>
      </c>
      <c r="P27" s="201">
        <v>1.19</v>
      </c>
      <c r="Q27" s="201">
        <v>1.93</v>
      </c>
      <c r="R27" s="201">
        <v>8.9</v>
      </c>
      <c r="S27" s="201">
        <v>5.45</v>
      </c>
      <c r="T27" s="201">
        <v>0.66</v>
      </c>
      <c r="U27" s="201">
        <v>1.9</v>
      </c>
      <c r="V27" s="201">
        <v>1.46</v>
      </c>
      <c r="W27" s="201">
        <v>0.52</v>
      </c>
      <c r="X27" s="201">
        <v>2.39</v>
      </c>
      <c r="Y27" s="201">
        <v>0</v>
      </c>
      <c r="Z27" s="201">
        <v>64.84</v>
      </c>
      <c r="AA27" s="201">
        <v>14.36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39.49</v>
      </c>
      <c r="AH27" s="201">
        <v>0</v>
      </c>
      <c r="AI27" s="201">
        <v>0</v>
      </c>
      <c r="AJ27" s="201">
        <v>0</v>
      </c>
      <c r="AK27" s="201">
        <v>15.85</v>
      </c>
      <c r="AL27" s="201">
        <v>0</v>
      </c>
      <c r="AM27" s="201">
        <v>286.38</v>
      </c>
      <c r="AN27" s="201">
        <v>0</v>
      </c>
      <c r="AO27" s="201">
        <v>0</v>
      </c>
      <c r="AP27" s="201">
        <v>0</v>
      </c>
      <c r="AQ27" s="201">
        <v>0</v>
      </c>
      <c r="AR27" s="201">
        <v>23.16</v>
      </c>
      <c r="AS27" s="201">
        <v>0</v>
      </c>
      <c r="AT27" s="201">
        <v>0</v>
      </c>
      <c r="AU27" s="201">
        <v>4.09</v>
      </c>
      <c r="AV27" s="201">
        <v>0</v>
      </c>
      <c r="AW27" s="201">
        <v>0.17</v>
      </c>
      <c r="AX27" s="201">
        <v>0</v>
      </c>
      <c r="AY27" s="201">
        <v>1.18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27.45</v>
      </c>
      <c r="H28" s="201">
        <v>0</v>
      </c>
      <c r="I28" s="201">
        <v>0</v>
      </c>
      <c r="J28" s="201">
        <v>35.75</v>
      </c>
      <c r="K28" s="201">
        <v>235.28</v>
      </c>
      <c r="L28" s="201">
        <v>8.09</v>
      </c>
      <c r="M28" s="201">
        <v>2.4300000000000002</v>
      </c>
      <c r="N28" s="201">
        <v>2.0099999999999998</v>
      </c>
      <c r="O28" s="201">
        <v>2.81</v>
      </c>
      <c r="P28" s="201">
        <v>1.19</v>
      </c>
      <c r="Q28" s="201">
        <v>1.93</v>
      </c>
      <c r="R28" s="201">
        <v>8.9</v>
      </c>
      <c r="S28" s="201">
        <v>5.45</v>
      </c>
      <c r="T28" s="201">
        <v>0.66</v>
      </c>
      <c r="U28" s="201">
        <v>1.9</v>
      </c>
      <c r="V28" s="201">
        <v>1.46</v>
      </c>
      <c r="W28" s="201">
        <v>0.52</v>
      </c>
      <c r="X28" s="201">
        <v>2.39</v>
      </c>
      <c r="Y28" s="201">
        <v>0</v>
      </c>
      <c r="Z28" s="201">
        <v>64.84</v>
      </c>
      <c r="AA28" s="201">
        <v>14.36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39.49</v>
      </c>
      <c r="AH28" s="201">
        <v>0</v>
      </c>
      <c r="AI28" s="201">
        <v>0</v>
      </c>
      <c r="AJ28" s="201">
        <v>0</v>
      </c>
      <c r="AK28" s="201">
        <v>15.85</v>
      </c>
      <c r="AL28" s="201">
        <v>0</v>
      </c>
      <c r="AM28" s="201">
        <v>286.38</v>
      </c>
      <c r="AN28" s="201">
        <v>0</v>
      </c>
      <c r="AO28" s="201">
        <v>0</v>
      </c>
      <c r="AP28" s="201">
        <v>0</v>
      </c>
      <c r="AQ28" s="201">
        <v>0</v>
      </c>
      <c r="AR28" s="201">
        <v>23.16</v>
      </c>
      <c r="AS28" s="201">
        <v>0</v>
      </c>
      <c r="AT28" s="201">
        <v>0</v>
      </c>
      <c r="AU28" s="201">
        <v>4.09</v>
      </c>
      <c r="AV28" s="201">
        <v>0</v>
      </c>
      <c r="AW28" s="201">
        <v>0.17</v>
      </c>
      <c r="AX28" s="201">
        <v>0</v>
      </c>
      <c r="AY28" s="201">
        <v>1.18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27.45</v>
      </c>
      <c r="H29" s="201">
        <v>0</v>
      </c>
      <c r="I29" s="201">
        <v>0</v>
      </c>
      <c r="J29" s="201">
        <v>35.75</v>
      </c>
      <c r="K29" s="201">
        <v>235.28</v>
      </c>
      <c r="L29" s="201">
        <v>8.09</v>
      </c>
      <c r="M29" s="201">
        <v>2.4300000000000002</v>
      </c>
      <c r="N29" s="201">
        <v>2.0099999999999998</v>
      </c>
      <c r="O29" s="201">
        <v>2.81</v>
      </c>
      <c r="P29" s="201">
        <v>1.19</v>
      </c>
      <c r="Q29" s="201">
        <v>1.93</v>
      </c>
      <c r="R29" s="201">
        <v>8.9</v>
      </c>
      <c r="S29" s="201">
        <v>5.45</v>
      </c>
      <c r="T29" s="201">
        <v>0.66</v>
      </c>
      <c r="U29" s="201">
        <v>1.89</v>
      </c>
      <c r="V29" s="201">
        <v>1.46</v>
      </c>
      <c r="W29" s="201">
        <v>0.52</v>
      </c>
      <c r="X29" s="201">
        <v>2.39</v>
      </c>
      <c r="Y29" s="201">
        <v>0</v>
      </c>
      <c r="Z29" s="201">
        <v>64.84</v>
      </c>
      <c r="AA29" s="201">
        <v>14.36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39.49</v>
      </c>
      <c r="AH29" s="201">
        <v>0</v>
      </c>
      <c r="AI29" s="201">
        <v>0</v>
      </c>
      <c r="AJ29" s="201">
        <v>0</v>
      </c>
      <c r="AK29" s="201">
        <v>15.85</v>
      </c>
      <c r="AL29" s="201">
        <v>0</v>
      </c>
      <c r="AM29" s="201">
        <v>286.38</v>
      </c>
      <c r="AN29" s="201">
        <v>0</v>
      </c>
      <c r="AO29" s="201">
        <v>0</v>
      </c>
      <c r="AP29" s="201">
        <v>0</v>
      </c>
      <c r="AQ29" s="201">
        <v>0</v>
      </c>
      <c r="AR29" s="201">
        <v>23.16</v>
      </c>
      <c r="AS29" s="201">
        <v>0</v>
      </c>
      <c r="AT29" s="201">
        <v>0</v>
      </c>
      <c r="AU29" s="201">
        <v>4.09</v>
      </c>
      <c r="AV29" s="201">
        <v>0</v>
      </c>
      <c r="AW29" s="201">
        <v>0.17</v>
      </c>
      <c r="AX29" s="201">
        <v>0</v>
      </c>
      <c r="AY29" s="201">
        <v>1.18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27.45</v>
      </c>
      <c r="H30" s="201">
        <v>0</v>
      </c>
      <c r="I30" s="201">
        <v>0</v>
      </c>
      <c r="J30" s="201">
        <v>35.75</v>
      </c>
      <c r="K30" s="201">
        <v>235.28</v>
      </c>
      <c r="L30" s="201">
        <v>8.09</v>
      </c>
      <c r="M30" s="201">
        <v>2.4300000000000002</v>
      </c>
      <c r="N30" s="201">
        <v>2.0099999999999998</v>
      </c>
      <c r="O30" s="201">
        <v>2.81</v>
      </c>
      <c r="P30" s="201">
        <v>1.19</v>
      </c>
      <c r="Q30" s="201">
        <v>1.93</v>
      </c>
      <c r="R30" s="201">
        <v>8.9</v>
      </c>
      <c r="S30" s="201">
        <v>5.45</v>
      </c>
      <c r="T30" s="201">
        <v>0.66</v>
      </c>
      <c r="U30" s="201">
        <v>1.89</v>
      </c>
      <c r="V30" s="201">
        <v>1.46</v>
      </c>
      <c r="W30" s="201">
        <v>0.52</v>
      </c>
      <c r="X30" s="201">
        <v>2.39</v>
      </c>
      <c r="Y30" s="201">
        <v>0</v>
      </c>
      <c r="Z30" s="201">
        <v>64.84</v>
      </c>
      <c r="AA30" s="201">
        <v>14.36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39.49</v>
      </c>
      <c r="AH30" s="201">
        <v>0</v>
      </c>
      <c r="AI30" s="201">
        <v>0</v>
      </c>
      <c r="AJ30" s="201">
        <v>0</v>
      </c>
      <c r="AK30" s="201">
        <v>15.85</v>
      </c>
      <c r="AL30" s="201">
        <v>0</v>
      </c>
      <c r="AM30" s="201">
        <v>286.38</v>
      </c>
      <c r="AN30" s="201">
        <v>0</v>
      </c>
      <c r="AO30" s="201">
        <v>0</v>
      </c>
      <c r="AP30" s="201">
        <v>0</v>
      </c>
      <c r="AQ30" s="201">
        <v>0</v>
      </c>
      <c r="AR30" s="201">
        <v>23.16</v>
      </c>
      <c r="AS30" s="201">
        <v>0</v>
      </c>
      <c r="AT30" s="201">
        <v>0</v>
      </c>
      <c r="AU30" s="201">
        <v>4.09</v>
      </c>
      <c r="AV30" s="201">
        <v>0</v>
      </c>
      <c r="AW30" s="201">
        <v>0.17</v>
      </c>
      <c r="AX30" s="201">
        <v>0</v>
      </c>
      <c r="AY30" s="201">
        <v>1.18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27.45</v>
      </c>
      <c r="H31" s="201">
        <v>0</v>
      </c>
      <c r="I31" s="201">
        <v>0</v>
      </c>
      <c r="J31" s="201">
        <v>35.75</v>
      </c>
      <c r="K31" s="201">
        <v>235.28</v>
      </c>
      <c r="L31" s="201">
        <v>8.09</v>
      </c>
      <c r="M31" s="201">
        <v>31.51</v>
      </c>
      <c r="N31" s="201">
        <v>25.94</v>
      </c>
      <c r="O31" s="201">
        <v>36.19</v>
      </c>
      <c r="P31" s="201">
        <v>14.94</v>
      </c>
      <c r="Q31" s="201">
        <v>1.93</v>
      </c>
      <c r="R31" s="201">
        <v>8.9</v>
      </c>
      <c r="S31" s="201">
        <v>5.45</v>
      </c>
      <c r="T31" s="201">
        <v>0.66</v>
      </c>
      <c r="U31" s="201">
        <v>1.89</v>
      </c>
      <c r="V31" s="201">
        <v>1.46</v>
      </c>
      <c r="W31" s="201">
        <v>6.42</v>
      </c>
      <c r="X31" s="201">
        <v>30.45</v>
      </c>
      <c r="Y31" s="201">
        <v>0</v>
      </c>
      <c r="Z31" s="201">
        <v>64.84</v>
      </c>
      <c r="AA31" s="201">
        <v>14.36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39.49</v>
      </c>
      <c r="AH31" s="201">
        <v>0</v>
      </c>
      <c r="AI31" s="201">
        <v>0</v>
      </c>
      <c r="AJ31" s="201">
        <v>0</v>
      </c>
      <c r="AK31" s="201">
        <v>15.85</v>
      </c>
      <c r="AL31" s="201">
        <v>0</v>
      </c>
      <c r="AM31" s="201">
        <v>286.38</v>
      </c>
      <c r="AN31" s="201">
        <v>0</v>
      </c>
      <c r="AO31" s="201">
        <v>0</v>
      </c>
      <c r="AP31" s="201">
        <v>0</v>
      </c>
      <c r="AQ31" s="201">
        <v>0</v>
      </c>
      <c r="AR31" s="201">
        <v>22.99</v>
      </c>
      <c r="AS31" s="201">
        <v>0</v>
      </c>
      <c r="AT31" s="201">
        <v>0</v>
      </c>
      <c r="AU31" s="201">
        <v>4.09</v>
      </c>
      <c r="AV31" s="201">
        <v>0</v>
      </c>
      <c r="AW31" s="201">
        <v>0.17</v>
      </c>
      <c r="AX31" s="201">
        <v>0</v>
      </c>
      <c r="AY31" s="201">
        <v>1.18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27.45</v>
      </c>
      <c r="H32" s="201">
        <v>0</v>
      </c>
      <c r="I32" s="201">
        <v>0</v>
      </c>
      <c r="J32" s="201">
        <v>35.75</v>
      </c>
      <c r="K32" s="201">
        <v>235.28</v>
      </c>
      <c r="L32" s="201">
        <v>8.09</v>
      </c>
      <c r="M32" s="201">
        <v>31.51</v>
      </c>
      <c r="N32" s="201">
        <v>25.94</v>
      </c>
      <c r="O32" s="201">
        <v>36.19</v>
      </c>
      <c r="P32" s="201">
        <v>14.94</v>
      </c>
      <c r="Q32" s="201">
        <v>1.93</v>
      </c>
      <c r="R32" s="201">
        <v>8.9</v>
      </c>
      <c r="S32" s="201">
        <v>5.45</v>
      </c>
      <c r="T32" s="201">
        <v>0.66</v>
      </c>
      <c r="U32" s="201">
        <v>1.89</v>
      </c>
      <c r="V32" s="201">
        <v>1.46</v>
      </c>
      <c r="W32" s="201">
        <v>6.42</v>
      </c>
      <c r="X32" s="201">
        <v>30.45</v>
      </c>
      <c r="Y32" s="201">
        <v>0</v>
      </c>
      <c r="Z32" s="201">
        <v>64.84</v>
      </c>
      <c r="AA32" s="201">
        <v>14.36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39.49</v>
      </c>
      <c r="AH32" s="201">
        <v>0</v>
      </c>
      <c r="AI32" s="201">
        <v>0</v>
      </c>
      <c r="AJ32" s="201">
        <v>0</v>
      </c>
      <c r="AK32" s="201">
        <v>15.85</v>
      </c>
      <c r="AL32" s="201">
        <v>0</v>
      </c>
      <c r="AM32" s="201">
        <v>286.38</v>
      </c>
      <c r="AN32" s="201">
        <v>0</v>
      </c>
      <c r="AO32" s="201">
        <v>0</v>
      </c>
      <c r="AP32" s="201">
        <v>0</v>
      </c>
      <c r="AQ32" s="201">
        <v>0</v>
      </c>
      <c r="AR32" s="201">
        <v>22.99</v>
      </c>
      <c r="AS32" s="201">
        <v>0</v>
      </c>
      <c r="AT32" s="201">
        <v>0</v>
      </c>
      <c r="AU32" s="201">
        <v>4.09</v>
      </c>
      <c r="AV32" s="201">
        <v>0</v>
      </c>
      <c r="AW32" s="201">
        <v>0.17</v>
      </c>
      <c r="AX32" s="201">
        <v>0</v>
      </c>
      <c r="AY32" s="201">
        <v>1.18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27.45</v>
      </c>
      <c r="H33" s="201">
        <v>0</v>
      </c>
      <c r="I33" s="201">
        <v>0</v>
      </c>
      <c r="J33" s="201">
        <v>35.75</v>
      </c>
      <c r="K33" s="201">
        <v>235.28</v>
      </c>
      <c r="L33" s="201">
        <v>8.09</v>
      </c>
      <c r="M33" s="201">
        <v>31.51</v>
      </c>
      <c r="N33" s="201">
        <v>25.94</v>
      </c>
      <c r="O33" s="201">
        <v>36.19</v>
      </c>
      <c r="P33" s="201">
        <v>14.94</v>
      </c>
      <c r="Q33" s="201">
        <v>1.93</v>
      </c>
      <c r="R33" s="201">
        <v>8.9</v>
      </c>
      <c r="S33" s="201">
        <v>5.45</v>
      </c>
      <c r="T33" s="201">
        <v>0.66</v>
      </c>
      <c r="U33" s="201">
        <v>1.89</v>
      </c>
      <c r="V33" s="201">
        <v>1.46</v>
      </c>
      <c r="W33" s="201">
        <v>6.42</v>
      </c>
      <c r="X33" s="201">
        <v>30.45</v>
      </c>
      <c r="Y33" s="201">
        <v>0</v>
      </c>
      <c r="Z33" s="201">
        <v>64.84</v>
      </c>
      <c r="AA33" s="201">
        <v>14.36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39.49</v>
      </c>
      <c r="AH33" s="201">
        <v>0</v>
      </c>
      <c r="AI33" s="201">
        <v>0</v>
      </c>
      <c r="AJ33" s="201">
        <v>0</v>
      </c>
      <c r="AK33" s="201">
        <v>15.85</v>
      </c>
      <c r="AL33" s="201">
        <v>0</v>
      </c>
      <c r="AM33" s="201">
        <v>286.38</v>
      </c>
      <c r="AN33" s="201">
        <v>0</v>
      </c>
      <c r="AO33" s="201">
        <v>0</v>
      </c>
      <c r="AP33" s="201">
        <v>0</v>
      </c>
      <c r="AQ33" s="201">
        <v>0</v>
      </c>
      <c r="AR33" s="201">
        <v>22.99</v>
      </c>
      <c r="AS33" s="201">
        <v>0</v>
      </c>
      <c r="AT33" s="201">
        <v>0</v>
      </c>
      <c r="AU33" s="201">
        <v>4.09</v>
      </c>
      <c r="AV33" s="201">
        <v>0</v>
      </c>
      <c r="AW33" s="201">
        <v>0.17</v>
      </c>
      <c r="AX33" s="201">
        <v>0</v>
      </c>
      <c r="AY33" s="201">
        <v>1.18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27.45</v>
      </c>
      <c r="H34" s="201">
        <v>0</v>
      </c>
      <c r="I34" s="201">
        <v>0</v>
      </c>
      <c r="J34" s="201">
        <v>35.75</v>
      </c>
      <c r="K34" s="201">
        <v>235.28</v>
      </c>
      <c r="L34" s="201">
        <v>8.09</v>
      </c>
      <c r="M34" s="201">
        <v>31.51</v>
      </c>
      <c r="N34" s="201">
        <v>25.94</v>
      </c>
      <c r="O34" s="201">
        <v>36.19</v>
      </c>
      <c r="P34" s="201">
        <v>14.94</v>
      </c>
      <c r="Q34" s="201">
        <v>1.93</v>
      </c>
      <c r="R34" s="201">
        <v>8.9</v>
      </c>
      <c r="S34" s="201">
        <v>5.45</v>
      </c>
      <c r="T34" s="201">
        <v>0.66</v>
      </c>
      <c r="U34" s="201">
        <v>1.89</v>
      </c>
      <c r="V34" s="201">
        <v>1.46</v>
      </c>
      <c r="W34" s="201">
        <v>6.42</v>
      </c>
      <c r="X34" s="201">
        <v>30.45</v>
      </c>
      <c r="Y34" s="201">
        <v>0</v>
      </c>
      <c r="Z34" s="201">
        <v>64.84</v>
      </c>
      <c r="AA34" s="201">
        <v>14.36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38.92</v>
      </c>
      <c r="AH34" s="201">
        <v>0</v>
      </c>
      <c r="AI34" s="201">
        <v>0</v>
      </c>
      <c r="AJ34" s="201">
        <v>0</v>
      </c>
      <c r="AK34" s="201">
        <v>15.85</v>
      </c>
      <c r="AL34" s="201">
        <v>0</v>
      </c>
      <c r="AM34" s="201">
        <v>286.38</v>
      </c>
      <c r="AN34" s="201">
        <v>0</v>
      </c>
      <c r="AO34" s="201">
        <v>0</v>
      </c>
      <c r="AP34" s="201">
        <v>0</v>
      </c>
      <c r="AQ34" s="201">
        <v>0</v>
      </c>
      <c r="AR34" s="201">
        <v>22.99</v>
      </c>
      <c r="AS34" s="201">
        <v>0</v>
      </c>
      <c r="AT34" s="201">
        <v>0</v>
      </c>
      <c r="AU34" s="201">
        <v>4.09</v>
      </c>
      <c r="AV34" s="201">
        <v>0</v>
      </c>
      <c r="AW34" s="201">
        <v>0.17</v>
      </c>
      <c r="AX34" s="201">
        <v>0</v>
      </c>
      <c r="AY34" s="201">
        <v>1.18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27.33</v>
      </c>
      <c r="H35" s="201">
        <v>0</v>
      </c>
      <c r="I35" s="201">
        <v>0</v>
      </c>
      <c r="J35" s="201">
        <v>35.75</v>
      </c>
      <c r="K35" s="201">
        <v>235.28</v>
      </c>
      <c r="L35" s="201">
        <v>8.09</v>
      </c>
      <c r="M35" s="201">
        <v>31.51</v>
      </c>
      <c r="N35" s="201">
        <v>25.94</v>
      </c>
      <c r="O35" s="201">
        <v>36.19</v>
      </c>
      <c r="P35" s="201">
        <v>14.94</v>
      </c>
      <c r="Q35" s="201">
        <v>1.93</v>
      </c>
      <c r="R35" s="201">
        <v>8.9</v>
      </c>
      <c r="S35" s="201">
        <v>5.45</v>
      </c>
      <c r="T35" s="201">
        <v>0.66</v>
      </c>
      <c r="U35" s="201">
        <v>1.89</v>
      </c>
      <c r="V35" s="201">
        <v>1.46</v>
      </c>
      <c r="W35" s="201">
        <v>6.43</v>
      </c>
      <c r="X35" s="201">
        <v>30.45</v>
      </c>
      <c r="Y35" s="201">
        <v>0</v>
      </c>
      <c r="Z35" s="201">
        <v>64.84</v>
      </c>
      <c r="AA35" s="201">
        <v>14.36</v>
      </c>
      <c r="AB35" s="201">
        <v>0</v>
      </c>
      <c r="AC35" s="201">
        <v>16.61</v>
      </c>
      <c r="AD35" s="201">
        <v>12.46</v>
      </c>
      <c r="AE35" s="201">
        <v>0</v>
      </c>
      <c r="AF35" s="201">
        <v>0</v>
      </c>
      <c r="AG35" s="201">
        <v>38.92</v>
      </c>
      <c r="AH35" s="201">
        <v>0</v>
      </c>
      <c r="AI35" s="201">
        <v>0</v>
      </c>
      <c r="AJ35" s="201">
        <v>0</v>
      </c>
      <c r="AK35" s="201">
        <v>15.85</v>
      </c>
      <c r="AL35" s="201">
        <v>0</v>
      </c>
      <c r="AM35" s="201">
        <v>286.38</v>
      </c>
      <c r="AN35" s="201">
        <v>0</v>
      </c>
      <c r="AO35" s="201">
        <v>0</v>
      </c>
      <c r="AP35" s="201">
        <v>0</v>
      </c>
      <c r="AQ35" s="201">
        <v>0</v>
      </c>
      <c r="AR35" s="201">
        <v>22.69</v>
      </c>
      <c r="AS35" s="201">
        <v>0</v>
      </c>
      <c r="AT35" s="201">
        <v>0</v>
      </c>
      <c r="AU35" s="201">
        <v>4.09</v>
      </c>
      <c r="AV35" s="201">
        <v>0</v>
      </c>
      <c r="AW35" s="201">
        <v>0.17</v>
      </c>
      <c r="AX35" s="201">
        <v>0</v>
      </c>
      <c r="AY35" s="201">
        <v>1.18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27.33</v>
      </c>
      <c r="H36" s="201">
        <v>0</v>
      </c>
      <c r="I36" s="201">
        <v>0</v>
      </c>
      <c r="J36" s="201">
        <v>35.75</v>
      </c>
      <c r="K36" s="201">
        <v>235.28</v>
      </c>
      <c r="L36" s="201">
        <v>8.09</v>
      </c>
      <c r="M36" s="201">
        <v>31.51</v>
      </c>
      <c r="N36" s="201">
        <v>25.94</v>
      </c>
      <c r="O36" s="201">
        <v>36.19</v>
      </c>
      <c r="P36" s="201">
        <v>14.94</v>
      </c>
      <c r="Q36" s="201">
        <v>1.93</v>
      </c>
      <c r="R36" s="201">
        <v>8.9</v>
      </c>
      <c r="S36" s="201">
        <v>5.45</v>
      </c>
      <c r="T36" s="201">
        <v>0.66</v>
      </c>
      <c r="U36" s="201">
        <v>1.89</v>
      </c>
      <c r="V36" s="201">
        <v>1.46</v>
      </c>
      <c r="W36" s="201">
        <v>6.43</v>
      </c>
      <c r="X36" s="201">
        <v>30.45</v>
      </c>
      <c r="Y36" s="201">
        <v>0</v>
      </c>
      <c r="Z36" s="201">
        <v>64.84</v>
      </c>
      <c r="AA36" s="201">
        <v>14.36</v>
      </c>
      <c r="AB36" s="201">
        <v>0</v>
      </c>
      <c r="AC36" s="201">
        <v>16.61</v>
      </c>
      <c r="AD36" s="201">
        <v>12.46</v>
      </c>
      <c r="AE36" s="201">
        <v>0</v>
      </c>
      <c r="AF36" s="201">
        <v>0</v>
      </c>
      <c r="AG36" s="201">
        <v>38.92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286.38</v>
      </c>
      <c r="AN36" s="201">
        <v>0</v>
      </c>
      <c r="AO36" s="201">
        <v>0</v>
      </c>
      <c r="AP36" s="201">
        <v>0</v>
      </c>
      <c r="AQ36" s="201">
        <v>0</v>
      </c>
      <c r="AR36" s="201">
        <v>22.69</v>
      </c>
      <c r="AS36" s="201">
        <v>0</v>
      </c>
      <c r="AT36" s="201">
        <v>0</v>
      </c>
      <c r="AU36" s="201">
        <v>4.09</v>
      </c>
      <c r="AV36" s="201">
        <v>0</v>
      </c>
      <c r="AW36" s="201">
        <v>0.17</v>
      </c>
      <c r="AX36" s="201">
        <v>0</v>
      </c>
      <c r="AY36" s="201">
        <v>1.18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27.33</v>
      </c>
      <c r="H37" s="201">
        <v>0</v>
      </c>
      <c r="I37" s="201">
        <v>0</v>
      </c>
      <c r="J37" s="201">
        <v>35.75</v>
      </c>
      <c r="K37" s="201">
        <v>235.28</v>
      </c>
      <c r="L37" s="201">
        <v>8.09</v>
      </c>
      <c r="M37" s="201">
        <v>31.51</v>
      </c>
      <c r="N37" s="201">
        <v>25.94</v>
      </c>
      <c r="O37" s="201">
        <v>36.19</v>
      </c>
      <c r="P37" s="201">
        <v>14.94</v>
      </c>
      <c r="Q37" s="201">
        <v>1.93</v>
      </c>
      <c r="R37" s="201">
        <v>8.9</v>
      </c>
      <c r="S37" s="201">
        <v>5.45</v>
      </c>
      <c r="T37" s="201">
        <v>0.66</v>
      </c>
      <c r="U37" s="201">
        <v>1.89</v>
      </c>
      <c r="V37" s="201">
        <v>1.46</v>
      </c>
      <c r="W37" s="201">
        <v>6.43</v>
      </c>
      <c r="X37" s="201">
        <v>30.42</v>
      </c>
      <c r="Y37" s="201">
        <v>0</v>
      </c>
      <c r="Z37" s="201">
        <v>64.84</v>
      </c>
      <c r="AA37" s="201">
        <v>14.36</v>
      </c>
      <c r="AB37" s="201">
        <v>0</v>
      </c>
      <c r="AC37" s="201">
        <v>16.61</v>
      </c>
      <c r="AD37" s="201">
        <v>12.46</v>
      </c>
      <c r="AE37" s="201">
        <v>0</v>
      </c>
      <c r="AF37" s="201">
        <v>0</v>
      </c>
      <c r="AG37" s="201">
        <v>38.92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286.38</v>
      </c>
      <c r="AN37" s="201">
        <v>0</v>
      </c>
      <c r="AO37" s="201">
        <v>0</v>
      </c>
      <c r="AP37" s="201">
        <v>0</v>
      </c>
      <c r="AQ37" s="201">
        <v>0</v>
      </c>
      <c r="AR37" s="201">
        <v>22.69</v>
      </c>
      <c r="AS37" s="201">
        <v>0</v>
      </c>
      <c r="AT37" s="201">
        <v>0</v>
      </c>
      <c r="AU37" s="201">
        <v>4.09</v>
      </c>
      <c r="AV37" s="201">
        <v>0</v>
      </c>
      <c r="AW37" s="201">
        <v>0.17</v>
      </c>
      <c r="AX37" s="201">
        <v>0</v>
      </c>
      <c r="AY37" s="201">
        <v>1.18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27.33</v>
      </c>
      <c r="H38" s="201">
        <v>0</v>
      </c>
      <c r="I38" s="201">
        <v>0</v>
      </c>
      <c r="J38" s="201">
        <v>35.75</v>
      </c>
      <c r="K38" s="201">
        <v>235.28</v>
      </c>
      <c r="L38" s="201">
        <v>8.09</v>
      </c>
      <c r="M38" s="201">
        <v>31.51</v>
      </c>
      <c r="N38" s="201">
        <v>25.94</v>
      </c>
      <c r="O38" s="201">
        <v>36.19</v>
      </c>
      <c r="P38" s="201">
        <v>14.94</v>
      </c>
      <c r="Q38" s="201">
        <v>1.93</v>
      </c>
      <c r="R38" s="201">
        <v>8.9</v>
      </c>
      <c r="S38" s="201">
        <v>5.45</v>
      </c>
      <c r="T38" s="201">
        <v>0.66</v>
      </c>
      <c r="U38" s="201">
        <v>1.89</v>
      </c>
      <c r="V38" s="201">
        <v>1.46</v>
      </c>
      <c r="W38" s="201">
        <v>6.43</v>
      </c>
      <c r="X38" s="201">
        <v>30.42</v>
      </c>
      <c r="Y38" s="201">
        <v>0</v>
      </c>
      <c r="Z38" s="201">
        <v>64.84</v>
      </c>
      <c r="AA38" s="201">
        <v>14.36</v>
      </c>
      <c r="AB38" s="201">
        <v>0</v>
      </c>
      <c r="AC38" s="201">
        <v>16.61</v>
      </c>
      <c r="AD38" s="201">
        <v>12.46</v>
      </c>
      <c r="AE38" s="201">
        <v>0</v>
      </c>
      <c r="AF38" s="201">
        <v>0</v>
      </c>
      <c r="AG38" s="201">
        <v>38.92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286.38</v>
      </c>
      <c r="AN38" s="201">
        <v>0</v>
      </c>
      <c r="AO38" s="201">
        <v>0</v>
      </c>
      <c r="AP38" s="201">
        <v>0</v>
      </c>
      <c r="AQ38" s="201">
        <v>0</v>
      </c>
      <c r="AR38" s="201">
        <v>22.69</v>
      </c>
      <c r="AS38" s="201">
        <v>0</v>
      </c>
      <c r="AT38" s="201">
        <v>0</v>
      </c>
      <c r="AU38" s="201">
        <v>4.09</v>
      </c>
      <c r="AV38" s="201">
        <v>0</v>
      </c>
      <c r="AW38" s="201">
        <v>0.17</v>
      </c>
      <c r="AX38" s="201">
        <v>0</v>
      </c>
      <c r="AY38" s="201">
        <v>1.18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27.33</v>
      </c>
      <c r="H39" s="201">
        <v>0</v>
      </c>
      <c r="I39" s="201">
        <v>0</v>
      </c>
      <c r="J39" s="201">
        <v>35.15</v>
      </c>
      <c r="K39" s="201">
        <v>235.28</v>
      </c>
      <c r="L39" s="201">
        <v>8.09</v>
      </c>
      <c r="M39" s="201">
        <v>31.51</v>
      </c>
      <c r="N39" s="201">
        <v>25.94</v>
      </c>
      <c r="O39" s="201">
        <v>36.19</v>
      </c>
      <c r="P39" s="201">
        <v>14.94</v>
      </c>
      <c r="Q39" s="201">
        <v>1.93</v>
      </c>
      <c r="R39" s="201">
        <v>8.9</v>
      </c>
      <c r="S39" s="201">
        <v>5.45</v>
      </c>
      <c r="T39" s="201">
        <v>0.66</v>
      </c>
      <c r="U39" s="201">
        <v>1.89</v>
      </c>
      <c r="V39" s="201">
        <v>1.46</v>
      </c>
      <c r="W39" s="201">
        <v>6.43</v>
      </c>
      <c r="X39" s="201">
        <v>30.42</v>
      </c>
      <c r="Y39" s="201">
        <v>0</v>
      </c>
      <c r="Z39" s="201">
        <v>64.84</v>
      </c>
      <c r="AA39" s="201">
        <v>14.36</v>
      </c>
      <c r="AB39" s="201">
        <v>0</v>
      </c>
      <c r="AC39" s="201">
        <v>16.61</v>
      </c>
      <c r="AD39" s="201">
        <v>12.46</v>
      </c>
      <c r="AE39" s="201">
        <v>0</v>
      </c>
      <c r="AF39" s="201">
        <v>0</v>
      </c>
      <c r="AG39" s="201">
        <v>38.92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280.14999999999998</v>
      </c>
      <c r="AN39" s="201">
        <v>0</v>
      </c>
      <c r="AO39" s="201">
        <v>0</v>
      </c>
      <c r="AP39" s="201">
        <v>0</v>
      </c>
      <c r="AQ39" s="201">
        <v>0</v>
      </c>
      <c r="AR39" s="201">
        <v>22.69</v>
      </c>
      <c r="AS39" s="201">
        <v>0</v>
      </c>
      <c r="AT39" s="201">
        <v>0</v>
      </c>
      <c r="AU39" s="201">
        <v>4.09</v>
      </c>
      <c r="AV39" s="201">
        <v>0</v>
      </c>
      <c r="AW39" s="201">
        <v>0.17</v>
      </c>
      <c r="AX39" s="201">
        <v>0</v>
      </c>
      <c r="AY39" s="201">
        <v>1.18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27.33</v>
      </c>
      <c r="H40" s="201">
        <v>0</v>
      </c>
      <c r="I40" s="201">
        <v>0</v>
      </c>
      <c r="J40" s="201">
        <v>35.15</v>
      </c>
      <c r="K40" s="201">
        <v>235.28</v>
      </c>
      <c r="L40" s="201">
        <v>8.09</v>
      </c>
      <c r="M40" s="201">
        <v>31.51</v>
      </c>
      <c r="N40" s="201">
        <v>25.94</v>
      </c>
      <c r="O40" s="201">
        <v>36.19</v>
      </c>
      <c r="P40" s="201">
        <v>14.94</v>
      </c>
      <c r="Q40" s="201">
        <v>1.93</v>
      </c>
      <c r="R40" s="201">
        <v>8.9</v>
      </c>
      <c r="S40" s="201">
        <v>5.45</v>
      </c>
      <c r="T40" s="201">
        <v>0.66</v>
      </c>
      <c r="U40" s="201">
        <v>1.89</v>
      </c>
      <c r="V40" s="201">
        <v>1.46</v>
      </c>
      <c r="W40" s="201">
        <v>6.43</v>
      </c>
      <c r="X40" s="201">
        <v>30.42</v>
      </c>
      <c r="Y40" s="201">
        <v>0</v>
      </c>
      <c r="Z40" s="201">
        <v>64.84</v>
      </c>
      <c r="AA40" s="201">
        <v>14.36</v>
      </c>
      <c r="AB40" s="201">
        <v>0</v>
      </c>
      <c r="AC40" s="201">
        <v>16.61</v>
      </c>
      <c r="AD40" s="201">
        <v>12.46</v>
      </c>
      <c r="AE40" s="201">
        <v>0</v>
      </c>
      <c r="AF40" s="201">
        <v>0</v>
      </c>
      <c r="AG40" s="201">
        <v>38.92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280.14999999999998</v>
      </c>
      <c r="AN40" s="201">
        <v>0</v>
      </c>
      <c r="AO40" s="201">
        <v>0</v>
      </c>
      <c r="AP40" s="201">
        <v>0</v>
      </c>
      <c r="AQ40" s="201">
        <v>0</v>
      </c>
      <c r="AR40" s="201">
        <v>22.69</v>
      </c>
      <c r="AS40" s="201">
        <v>0</v>
      </c>
      <c r="AT40" s="201">
        <v>0</v>
      </c>
      <c r="AU40" s="201">
        <v>4.09</v>
      </c>
      <c r="AV40" s="201">
        <v>0</v>
      </c>
      <c r="AW40" s="201">
        <v>0.17</v>
      </c>
      <c r="AX40" s="201">
        <v>0</v>
      </c>
      <c r="AY40" s="201">
        <v>1.18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27.33</v>
      </c>
      <c r="H41" s="201">
        <v>0</v>
      </c>
      <c r="I41" s="201">
        <v>0</v>
      </c>
      <c r="J41" s="201">
        <v>35.15</v>
      </c>
      <c r="K41" s="201">
        <v>235.28</v>
      </c>
      <c r="L41" s="201">
        <v>8.09</v>
      </c>
      <c r="M41" s="201">
        <v>31.51</v>
      </c>
      <c r="N41" s="201">
        <v>25.94</v>
      </c>
      <c r="O41" s="201">
        <v>36.19</v>
      </c>
      <c r="P41" s="201">
        <v>14.94</v>
      </c>
      <c r="Q41" s="201">
        <v>1.93</v>
      </c>
      <c r="R41" s="201">
        <v>8.9</v>
      </c>
      <c r="S41" s="201">
        <v>5.45</v>
      </c>
      <c r="T41" s="201">
        <v>0.66</v>
      </c>
      <c r="U41" s="201">
        <v>1.89</v>
      </c>
      <c r="V41" s="201">
        <v>1.46</v>
      </c>
      <c r="W41" s="201">
        <v>6.43</v>
      </c>
      <c r="X41" s="201">
        <v>8.7100000000000009</v>
      </c>
      <c r="Y41" s="201">
        <v>0</v>
      </c>
      <c r="Z41" s="201">
        <v>64.84</v>
      </c>
      <c r="AA41" s="201">
        <v>14.36</v>
      </c>
      <c r="AB41" s="201">
        <v>0</v>
      </c>
      <c r="AC41" s="201">
        <v>16.61</v>
      </c>
      <c r="AD41" s="201">
        <v>12.46</v>
      </c>
      <c r="AE41" s="201">
        <v>0</v>
      </c>
      <c r="AF41" s="201">
        <v>0</v>
      </c>
      <c r="AG41" s="201">
        <v>38.92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280.14999999999998</v>
      </c>
      <c r="AN41" s="201">
        <v>0</v>
      </c>
      <c r="AO41" s="201">
        <v>0</v>
      </c>
      <c r="AP41" s="201">
        <v>0</v>
      </c>
      <c r="AQ41" s="201">
        <v>0</v>
      </c>
      <c r="AR41" s="201">
        <v>22.69</v>
      </c>
      <c r="AS41" s="201">
        <v>0</v>
      </c>
      <c r="AT41" s="201">
        <v>0</v>
      </c>
      <c r="AU41" s="201">
        <v>4.09</v>
      </c>
      <c r="AV41" s="201">
        <v>0</v>
      </c>
      <c r="AW41" s="201">
        <v>0.17</v>
      </c>
      <c r="AX41" s="201">
        <v>0</v>
      </c>
      <c r="AY41" s="201">
        <v>1.18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27.33</v>
      </c>
      <c r="H42" s="201">
        <v>0</v>
      </c>
      <c r="I42" s="201">
        <v>0</v>
      </c>
      <c r="J42" s="201">
        <v>35.15</v>
      </c>
      <c r="K42" s="201">
        <v>235.28</v>
      </c>
      <c r="L42" s="201">
        <v>8.09</v>
      </c>
      <c r="M42" s="201">
        <v>31.51</v>
      </c>
      <c r="N42" s="201">
        <v>25.94</v>
      </c>
      <c r="O42" s="201">
        <v>36.19</v>
      </c>
      <c r="P42" s="201">
        <v>14.94</v>
      </c>
      <c r="Q42" s="201">
        <v>1.93</v>
      </c>
      <c r="R42" s="201">
        <v>8.9</v>
      </c>
      <c r="S42" s="201">
        <v>5.45</v>
      </c>
      <c r="T42" s="201">
        <v>0.66</v>
      </c>
      <c r="U42" s="201">
        <v>1.89</v>
      </c>
      <c r="V42" s="201">
        <v>1.46</v>
      </c>
      <c r="W42" s="201">
        <v>6.43</v>
      </c>
      <c r="X42" s="201">
        <v>8.7100000000000009</v>
      </c>
      <c r="Y42" s="201">
        <v>0</v>
      </c>
      <c r="Z42" s="201">
        <v>64.84</v>
      </c>
      <c r="AA42" s="201">
        <v>14.36</v>
      </c>
      <c r="AB42" s="201">
        <v>0</v>
      </c>
      <c r="AC42" s="201">
        <v>16.61</v>
      </c>
      <c r="AD42" s="201">
        <v>12.46</v>
      </c>
      <c r="AE42" s="201">
        <v>0</v>
      </c>
      <c r="AF42" s="201">
        <v>0</v>
      </c>
      <c r="AG42" s="201">
        <v>38.92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280.14999999999998</v>
      </c>
      <c r="AN42" s="201">
        <v>0</v>
      </c>
      <c r="AO42" s="201">
        <v>0</v>
      </c>
      <c r="AP42" s="201">
        <v>0</v>
      </c>
      <c r="AQ42" s="201">
        <v>0</v>
      </c>
      <c r="AR42" s="201">
        <v>22.69</v>
      </c>
      <c r="AS42" s="201">
        <v>0</v>
      </c>
      <c r="AT42" s="201">
        <v>0</v>
      </c>
      <c r="AU42" s="201">
        <v>4.09</v>
      </c>
      <c r="AV42" s="201">
        <v>0</v>
      </c>
      <c r="AW42" s="201">
        <v>0.17</v>
      </c>
      <c r="AX42" s="201">
        <v>0</v>
      </c>
      <c r="AY42" s="201">
        <v>1.18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27.33</v>
      </c>
      <c r="H43" s="201">
        <v>0</v>
      </c>
      <c r="I43" s="201">
        <v>0</v>
      </c>
      <c r="J43" s="201">
        <v>35.15</v>
      </c>
      <c r="K43" s="201">
        <v>235.28</v>
      </c>
      <c r="L43" s="201">
        <v>8.09</v>
      </c>
      <c r="M43" s="201">
        <v>31.51</v>
      </c>
      <c r="N43" s="201">
        <v>25.94</v>
      </c>
      <c r="O43" s="201">
        <v>36.19</v>
      </c>
      <c r="P43" s="201">
        <v>14.94</v>
      </c>
      <c r="Q43" s="201">
        <v>1.93</v>
      </c>
      <c r="R43" s="201">
        <v>8.9</v>
      </c>
      <c r="S43" s="201">
        <v>5.45</v>
      </c>
      <c r="T43" s="201">
        <v>0.66</v>
      </c>
      <c r="U43" s="201">
        <v>1.89</v>
      </c>
      <c r="V43" s="201">
        <v>1.46</v>
      </c>
      <c r="W43" s="201">
        <v>6.43</v>
      </c>
      <c r="X43" s="201">
        <v>8.7100000000000009</v>
      </c>
      <c r="Y43" s="201">
        <v>0</v>
      </c>
      <c r="Z43" s="201">
        <v>64.84</v>
      </c>
      <c r="AA43" s="201">
        <v>14.36</v>
      </c>
      <c r="AB43" s="201">
        <v>0</v>
      </c>
      <c r="AC43" s="201">
        <v>16.61</v>
      </c>
      <c r="AD43" s="201">
        <v>12.46</v>
      </c>
      <c r="AE43" s="201">
        <v>0</v>
      </c>
      <c r="AF43" s="201">
        <v>0</v>
      </c>
      <c r="AG43" s="201">
        <v>38.92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280.14999999999998</v>
      </c>
      <c r="AN43" s="201">
        <v>0</v>
      </c>
      <c r="AO43" s="201">
        <v>0</v>
      </c>
      <c r="AP43" s="201">
        <v>0</v>
      </c>
      <c r="AQ43" s="201">
        <v>0</v>
      </c>
      <c r="AR43" s="201">
        <v>22.69</v>
      </c>
      <c r="AS43" s="201">
        <v>0</v>
      </c>
      <c r="AT43" s="201">
        <v>0</v>
      </c>
      <c r="AU43" s="201">
        <v>4.09</v>
      </c>
      <c r="AV43" s="201">
        <v>0</v>
      </c>
      <c r="AW43" s="201">
        <v>0.17</v>
      </c>
      <c r="AX43" s="201">
        <v>0</v>
      </c>
      <c r="AY43" s="201">
        <v>1.18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27.33</v>
      </c>
      <c r="H44" s="201">
        <v>0</v>
      </c>
      <c r="I44" s="201">
        <v>0</v>
      </c>
      <c r="J44" s="201">
        <v>35.15</v>
      </c>
      <c r="K44" s="201">
        <v>235.28</v>
      </c>
      <c r="L44" s="201">
        <v>8.09</v>
      </c>
      <c r="M44" s="201">
        <v>31.51</v>
      </c>
      <c r="N44" s="201">
        <v>25.94</v>
      </c>
      <c r="O44" s="201">
        <v>36.19</v>
      </c>
      <c r="P44" s="201">
        <v>14.94</v>
      </c>
      <c r="Q44" s="201">
        <v>1.93</v>
      </c>
      <c r="R44" s="201">
        <v>8.9</v>
      </c>
      <c r="S44" s="201">
        <v>5.45</v>
      </c>
      <c r="T44" s="201">
        <v>0.66</v>
      </c>
      <c r="U44" s="201">
        <v>1.89</v>
      </c>
      <c r="V44" s="201">
        <v>1.46</v>
      </c>
      <c r="W44" s="201">
        <v>6.43</v>
      </c>
      <c r="X44" s="201">
        <v>8.7100000000000009</v>
      </c>
      <c r="Y44" s="201">
        <v>0</v>
      </c>
      <c r="Z44" s="201">
        <v>64.84</v>
      </c>
      <c r="AA44" s="201">
        <v>14.36</v>
      </c>
      <c r="AB44" s="201">
        <v>0</v>
      </c>
      <c r="AC44" s="201">
        <v>16.61</v>
      </c>
      <c r="AD44" s="201">
        <v>12.46</v>
      </c>
      <c r="AE44" s="201">
        <v>0</v>
      </c>
      <c r="AF44" s="201">
        <v>0</v>
      </c>
      <c r="AG44" s="201">
        <v>38.92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280.14999999999998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4.09</v>
      </c>
      <c r="AV44" s="201">
        <v>0</v>
      </c>
      <c r="AW44" s="201">
        <v>0.17</v>
      </c>
      <c r="AX44" s="201">
        <v>0</v>
      </c>
      <c r="AY44" s="201">
        <v>1.18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27.33</v>
      </c>
      <c r="H45" s="201">
        <v>0</v>
      </c>
      <c r="I45" s="201">
        <v>0</v>
      </c>
      <c r="J45" s="201">
        <v>35.15</v>
      </c>
      <c r="K45" s="201">
        <v>235.28</v>
      </c>
      <c r="L45" s="201">
        <v>8.09</v>
      </c>
      <c r="M45" s="201">
        <v>31.51</v>
      </c>
      <c r="N45" s="201">
        <v>25.94</v>
      </c>
      <c r="O45" s="201">
        <v>36.19</v>
      </c>
      <c r="P45" s="201">
        <v>14.94</v>
      </c>
      <c r="Q45" s="201">
        <v>1.93</v>
      </c>
      <c r="R45" s="201">
        <v>8.9</v>
      </c>
      <c r="S45" s="201">
        <v>5.45</v>
      </c>
      <c r="T45" s="201">
        <v>0.66</v>
      </c>
      <c r="U45" s="201">
        <v>1.89</v>
      </c>
      <c r="V45" s="201">
        <v>1.46</v>
      </c>
      <c r="W45" s="201">
        <v>6.43</v>
      </c>
      <c r="X45" s="201">
        <v>22.23</v>
      </c>
      <c r="Y45" s="201">
        <v>0</v>
      </c>
      <c r="Z45" s="201">
        <v>64.84</v>
      </c>
      <c r="AA45" s="201">
        <v>14.36</v>
      </c>
      <c r="AB45" s="201">
        <v>0</v>
      </c>
      <c r="AC45" s="201">
        <v>16.61</v>
      </c>
      <c r="AD45" s="201">
        <v>12.46</v>
      </c>
      <c r="AE45" s="201">
        <v>0</v>
      </c>
      <c r="AF45" s="201">
        <v>0</v>
      </c>
      <c r="AG45" s="201">
        <v>38.92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280.14999999999998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4.09</v>
      </c>
      <c r="AV45" s="201">
        <v>0</v>
      </c>
      <c r="AW45" s="201">
        <v>0.17</v>
      </c>
      <c r="AX45" s="201">
        <v>0</v>
      </c>
      <c r="AY45" s="201">
        <v>1.18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27.33</v>
      </c>
      <c r="H46" s="201">
        <v>0</v>
      </c>
      <c r="I46" s="201">
        <v>0</v>
      </c>
      <c r="J46" s="201">
        <v>35.15</v>
      </c>
      <c r="K46" s="201">
        <v>235.28</v>
      </c>
      <c r="L46" s="201">
        <v>8.09</v>
      </c>
      <c r="M46" s="201">
        <v>31.51</v>
      </c>
      <c r="N46" s="201">
        <v>25.94</v>
      </c>
      <c r="O46" s="201">
        <v>36.19</v>
      </c>
      <c r="P46" s="201">
        <v>14.94</v>
      </c>
      <c r="Q46" s="201">
        <v>1.93</v>
      </c>
      <c r="R46" s="201">
        <v>8.9</v>
      </c>
      <c r="S46" s="201">
        <v>5.45</v>
      </c>
      <c r="T46" s="201">
        <v>0.66</v>
      </c>
      <c r="U46" s="201">
        <v>1.89</v>
      </c>
      <c r="V46" s="201">
        <v>1.46</v>
      </c>
      <c r="W46" s="201">
        <v>6.43</v>
      </c>
      <c r="X46" s="201">
        <v>22.23</v>
      </c>
      <c r="Y46" s="201">
        <v>0</v>
      </c>
      <c r="Z46" s="201">
        <v>64.84</v>
      </c>
      <c r="AA46" s="201">
        <v>14.36</v>
      </c>
      <c r="AB46" s="201">
        <v>0</v>
      </c>
      <c r="AC46" s="201">
        <v>16.61</v>
      </c>
      <c r="AD46" s="201">
        <v>12.46</v>
      </c>
      <c r="AE46" s="201">
        <v>0</v>
      </c>
      <c r="AF46" s="201">
        <v>0</v>
      </c>
      <c r="AG46" s="201">
        <v>38.92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280.14999999999998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4.09</v>
      </c>
      <c r="AV46" s="201">
        <v>0</v>
      </c>
      <c r="AW46" s="201">
        <v>0.17</v>
      </c>
      <c r="AX46" s="201">
        <v>0</v>
      </c>
      <c r="AY46" s="201">
        <v>1.18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27.33</v>
      </c>
      <c r="H47" s="201">
        <v>0</v>
      </c>
      <c r="I47" s="201">
        <v>0</v>
      </c>
      <c r="J47" s="201">
        <v>35.15</v>
      </c>
      <c r="K47" s="201">
        <v>235.28</v>
      </c>
      <c r="L47" s="201">
        <v>8.09</v>
      </c>
      <c r="M47" s="201">
        <v>31.51</v>
      </c>
      <c r="N47" s="201">
        <v>25.94</v>
      </c>
      <c r="O47" s="201">
        <v>36.19</v>
      </c>
      <c r="P47" s="201">
        <v>14.94</v>
      </c>
      <c r="Q47" s="201">
        <v>1.93</v>
      </c>
      <c r="R47" s="201">
        <v>8.9</v>
      </c>
      <c r="S47" s="201">
        <v>5.45</v>
      </c>
      <c r="T47" s="201">
        <v>0.66</v>
      </c>
      <c r="U47" s="201">
        <v>1.89</v>
      </c>
      <c r="V47" s="201">
        <v>1.46</v>
      </c>
      <c r="W47" s="201">
        <v>6.43</v>
      </c>
      <c r="X47" s="201">
        <v>22.23</v>
      </c>
      <c r="Y47" s="201">
        <v>0</v>
      </c>
      <c r="Z47" s="201">
        <v>64.84</v>
      </c>
      <c r="AA47" s="201">
        <v>14.36</v>
      </c>
      <c r="AB47" s="201">
        <v>0</v>
      </c>
      <c r="AC47" s="201">
        <v>16.61</v>
      </c>
      <c r="AD47" s="201">
        <v>12.46</v>
      </c>
      <c r="AE47" s="201">
        <v>0</v>
      </c>
      <c r="AF47" s="201">
        <v>0</v>
      </c>
      <c r="AG47" s="201">
        <v>38.92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280.14999999999998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4.09</v>
      </c>
      <c r="AV47" s="201">
        <v>0</v>
      </c>
      <c r="AW47" s="201">
        <v>0.17</v>
      </c>
      <c r="AX47" s="201">
        <v>0</v>
      </c>
      <c r="AY47" s="201">
        <v>1.18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27.33</v>
      </c>
      <c r="H48" s="201">
        <v>0</v>
      </c>
      <c r="I48" s="201">
        <v>0</v>
      </c>
      <c r="J48" s="201">
        <v>35.15</v>
      </c>
      <c r="K48" s="201">
        <v>235.28</v>
      </c>
      <c r="L48" s="201">
        <v>8.09</v>
      </c>
      <c r="M48" s="201">
        <v>31.51</v>
      </c>
      <c r="N48" s="201">
        <v>25.94</v>
      </c>
      <c r="O48" s="201">
        <v>36.19</v>
      </c>
      <c r="P48" s="201">
        <v>14.94</v>
      </c>
      <c r="Q48" s="201">
        <v>1.93</v>
      </c>
      <c r="R48" s="201">
        <v>8.9</v>
      </c>
      <c r="S48" s="201">
        <v>5.45</v>
      </c>
      <c r="T48" s="201">
        <v>0.66</v>
      </c>
      <c r="U48" s="201">
        <v>1.89</v>
      </c>
      <c r="V48" s="201">
        <v>1.46</v>
      </c>
      <c r="W48" s="201">
        <v>6.43</v>
      </c>
      <c r="X48" s="201">
        <v>22.23</v>
      </c>
      <c r="Y48" s="201">
        <v>0</v>
      </c>
      <c r="Z48" s="201">
        <v>64.84</v>
      </c>
      <c r="AA48" s="201">
        <v>14.36</v>
      </c>
      <c r="AB48" s="201">
        <v>0</v>
      </c>
      <c r="AC48" s="201">
        <v>16.61</v>
      </c>
      <c r="AD48" s="201">
        <v>12.46</v>
      </c>
      <c r="AE48" s="201">
        <v>0</v>
      </c>
      <c r="AF48" s="201">
        <v>0</v>
      </c>
      <c r="AG48" s="201">
        <v>38.92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280.14999999999998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4.09</v>
      </c>
      <c r="AV48" s="201">
        <v>0</v>
      </c>
      <c r="AW48" s="201">
        <v>0.17</v>
      </c>
      <c r="AX48" s="201">
        <v>0</v>
      </c>
      <c r="AY48" s="201">
        <v>1.18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27.33</v>
      </c>
      <c r="H49" s="201">
        <v>0</v>
      </c>
      <c r="I49" s="201">
        <v>0</v>
      </c>
      <c r="J49" s="201">
        <v>35.15</v>
      </c>
      <c r="K49" s="201">
        <v>237.41</v>
      </c>
      <c r="L49" s="201">
        <v>11.84</v>
      </c>
      <c r="M49" s="201">
        <v>31.12</v>
      </c>
      <c r="N49" s="201">
        <v>25.79</v>
      </c>
      <c r="O49" s="201">
        <v>36.04</v>
      </c>
      <c r="P49" s="201">
        <v>15.17</v>
      </c>
      <c r="Q49" s="201">
        <v>2.27</v>
      </c>
      <c r="R49" s="201">
        <v>9.2100000000000009</v>
      </c>
      <c r="S49" s="201">
        <v>5.71</v>
      </c>
      <c r="T49" s="201">
        <v>0.66</v>
      </c>
      <c r="U49" s="201">
        <v>1.89</v>
      </c>
      <c r="V49" s="201">
        <v>2.96</v>
      </c>
      <c r="W49" s="201">
        <v>6.65</v>
      </c>
      <c r="X49" s="201">
        <v>20.420000000000002</v>
      </c>
      <c r="Y49" s="201">
        <v>0</v>
      </c>
      <c r="Z49" s="201">
        <v>64.84</v>
      </c>
      <c r="AA49" s="201">
        <v>14.36</v>
      </c>
      <c r="AB49" s="201">
        <v>0</v>
      </c>
      <c r="AC49" s="201">
        <v>16.61</v>
      </c>
      <c r="AD49" s="201">
        <v>12.46</v>
      </c>
      <c r="AE49" s="201">
        <v>0</v>
      </c>
      <c r="AF49" s="201">
        <v>0</v>
      </c>
      <c r="AG49" s="201">
        <v>38.92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280.14999999999998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4.09</v>
      </c>
      <c r="AV49" s="201">
        <v>0</v>
      </c>
      <c r="AW49" s="201">
        <v>0.17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27.33</v>
      </c>
      <c r="H50" s="201">
        <v>0</v>
      </c>
      <c r="I50" s="201">
        <v>0</v>
      </c>
      <c r="J50" s="201">
        <v>35.15</v>
      </c>
      <c r="K50" s="201">
        <v>237.41</v>
      </c>
      <c r="L50" s="201">
        <v>11.84</v>
      </c>
      <c r="M50" s="201">
        <v>31.12</v>
      </c>
      <c r="N50" s="201">
        <v>25.79</v>
      </c>
      <c r="O50" s="201">
        <v>36.04</v>
      </c>
      <c r="P50" s="201">
        <v>15.17</v>
      </c>
      <c r="Q50" s="201">
        <v>2.27</v>
      </c>
      <c r="R50" s="201">
        <v>9.2100000000000009</v>
      </c>
      <c r="S50" s="201">
        <v>5.71</v>
      </c>
      <c r="T50" s="201">
        <v>0.66</v>
      </c>
      <c r="U50" s="201">
        <v>1.89</v>
      </c>
      <c r="V50" s="201">
        <v>2.96</v>
      </c>
      <c r="W50" s="201">
        <v>6.65</v>
      </c>
      <c r="X50" s="201">
        <v>20.420000000000002</v>
      </c>
      <c r="Y50" s="201">
        <v>0</v>
      </c>
      <c r="Z50" s="201">
        <v>64.84</v>
      </c>
      <c r="AA50" s="201">
        <v>14.36</v>
      </c>
      <c r="AB50" s="201">
        <v>0</v>
      </c>
      <c r="AC50" s="201">
        <v>16.61</v>
      </c>
      <c r="AD50" s="201">
        <v>12.46</v>
      </c>
      <c r="AE50" s="201">
        <v>0</v>
      </c>
      <c r="AF50" s="201">
        <v>0</v>
      </c>
      <c r="AG50" s="201">
        <v>38.92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280.14999999999998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4.09</v>
      </c>
      <c r="AV50" s="201">
        <v>0</v>
      </c>
      <c r="AW50" s="201">
        <v>0.17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27.16</v>
      </c>
      <c r="H51" s="201">
        <v>0</v>
      </c>
      <c r="I51" s="201">
        <v>0</v>
      </c>
      <c r="J51" s="201">
        <v>35.15</v>
      </c>
      <c r="K51" s="201">
        <v>235.17</v>
      </c>
      <c r="L51" s="201">
        <v>11.84</v>
      </c>
      <c r="M51" s="201">
        <v>31.12</v>
      </c>
      <c r="N51" s="201">
        <v>25.79</v>
      </c>
      <c r="O51" s="201">
        <v>36.04</v>
      </c>
      <c r="P51" s="201">
        <v>15.17</v>
      </c>
      <c r="Q51" s="201">
        <v>2.27</v>
      </c>
      <c r="R51" s="201">
        <v>9.2100000000000009</v>
      </c>
      <c r="S51" s="201">
        <v>5.71</v>
      </c>
      <c r="T51" s="201">
        <v>0.66</v>
      </c>
      <c r="U51" s="201">
        <v>1.89</v>
      </c>
      <c r="V51" s="201">
        <v>2.96</v>
      </c>
      <c r="W51" s="201">
        <v>6.65</v>
      </c>
      <c r="X51" s="201">
        <v>20.420000000000002</v>
      </c>
      <c r="Y51" s="201">
        <v>0</v>
      </c>
      <c r="Z51" s="201">
        <v>64.84</v>
      </c>
      <c r="AA51" s="201">
        <v>14.36</v>
      </c>
      <c r="AB51" s="201">
        <v>0</v>
      </c>
      <c r="AC51" s="201">
        <v>16.61</v>
      </c>
      <c r="AD51" s="201">
        <v>12.46</v>
      </c>
      <c r="AE51" s="201">
        <v>0</v>
      </c>
      <c r="AF51" s="201">
        <v>0</v>
      </c>
      <c r="AG51" s="201">
        <v>38.92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280.14999999999998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4.09</v>
      </c>
      <c r="AV51" s="201">
        <v>0</v>
      </c>
      <c r="AW51" s="201">
        <v>0.17</v>
      </c>
      <c r="AX51" s="201">
        <v>0</v>
      </c>
      <c r="AY51" s="201">
        <v>1.18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27.16</v>
      </c>
      <c r="H52" s="201">
        <v>0</v>
      </c>
      <c r="I52" s="201">
        <v>0</v>
      </c>
      <c r="J52" s="201">
        <v>35.15</v>
      </c>
      <c r="K52" s="201">
        <v>235.17</v>
      </c>
      <c r="L52" s="201">
        <v>11.84</v>
      </c>
      <c r="M52" s="201">
        <v>31.12</v>
      </c>
      <c r="N52" s="201">
        <v>25.79</v>
      </c>
      <c r="O52" s="201">
        <v>36.04</v>
      </c>
      <c r="P52" s="201">
        <v>15.17</v>
      </c>
      <c r="Q52" s="201">
        <v>2.27</v>
      </c>
      <c r="R52" s="201">
        <v>9.2100000000000009</v>
      </c>
      <c r="S52" s="201">
        <v>5.71</v>
      </c>
      <c r="T52" s="201">
        <v>0.66</v>
      </c>
      <c r="U52" s="201">
        <v>1.89</v>
      </c>
      <c r="V52" s="201">
        <v>2.96</v>
      </c>
      <c r="W52" s="201">
        <v>6.65</v>
      </c>
      <c r="X52" s="201">
        <v>20.420000000000002</v>
      </c>
      <c r="Y52" s="201">
        <v>0</v>
      </c>
      <c r="Z52" s="201">
        <v>64.84</v>
      </c>
      <c r="AA52" s="201">
        <v>14.36</v>
      </c>
      <c r="AB52" s="201">
        <v>0</v>
      </c>
      <c r="AC52" s="201">
        <v>16.61</v>
      </c>
      <c r="AD52" s="201">
        <v>12.46</v>
      </c>
      <c r="AE52" s="201">
        <v>0</v>
      </c>
      <c r="AF52" s="201">
        <v>0</v>
      </c>
      <c r="AG52" s="201">
        <v>38.92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280.14999999999998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4.09</v>
      </c>
      <c r="AV52" s="201">
        <v>0</v>
      </c>
      <c r="AW52" s="201">
        <v>0.17</v>
      </c>
      <c r="AX52" s="201">
        <v>0</v>
      </c>
      <c r="AY52" s="201">
        <v>1.18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27.16</v>
      </c>
      <c r="H53" s="201">
        <v>0</v>
      </c>
      <c r="I53" s="201">
        <v>0</v>
      </c>
      <c r="J53" s="201">
        <v>35.15</v>
      </c>
      <c r="K53" s="201">
        <v>235.17</v>
      </c>
      <c r="L53" s="201">
        <v>11.84</v>
      </c>
      <c r="M53" s="201">
        <v>31.12</v>
      </c>
      <c r="N53" s="201">
        <v>25.79</v>
      </c>
      <c r="O53" s="201">
        <v>36.04</v>
      </c>
      <c r="P53" s="201">
        <v>15.17</v>
      </c>
      <c r="Q53" s="201">
        <v>2.27</v>
      </c>
      <c r="R53" s="201">
        <v>9.2100000000000009</v>
      </c>
      <c r="S53" s="201">
        <v>5.71</v>
      </c>
      <c r="T53" s="201">
        <v>0.66</v>
      </c>
      <c r="U53" s="201">
        <v>1.89</v>
      </c>
      <c r="V53" s="201">
        <v>2.96</v>
      </c>
      <c r="W53" s="201">
        <v>6.65</v>
      </c>
      <c r="X53" s="201">
        <v>20.420000000000002</v>
      </c>
      <c r="Y53" s="201">
        <v>0</v>
      </c>
      <c r="Z53" s="201">
        <v>64.84</v>
      </c>
      <c r="AA53" s="201">
        <v>14.36</v>
      </c>
      <c r="AB53" s="201">
        <v>0</v>
      </c>
      <c r="AC53" s="201">
        <v>16.61</v>
      </c>
      <c r="AD53" s="201">
        <v>12.46</v>
      </c>
      <c r="AE53" s="201">
        <v>0</v>
      </c>
      <c r="AF53" s="201">
        <v>0</v>
      </c>
      <c r="AG53" s="201">
        <v>40.32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280.14999999999998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4.09</v>
      </c>
      <c r="AV53" s="201">
        <v>0</v>
      </c>
      <c r="AW53" s="201">
        <v>0.17</v>
      </c>
      <c r="AX53" s="201">
        <v>0</v>
      </c>
      <c r="AY53" s="201">
        <v>1.18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27.16</v>
      </c>
      <c r="H54" s="201">
        <v>0</v>
      </c>
      <c r="I54" s="201">
        <v>0</v>
      </c>
      <c r="J54" s="201">
        <v>35.75</v>
      </c>
      <c r="K54" s="201">
        <v>235.17</v>
      </c>
      <c r="L54" s="201">
        <v>11.84</v>
      </c>
      <c r="M54" s="201">
        <v>31.12</v>
      </c>
      <c r="N54" s="201">
        <v>25.79</v>
      </c>
      <c r="O54" s="201">
        <v>36.04</v>
      </c>
      <c r="P54" s="201">
        <v>15.17</v>
      </c>
      <c r="Q54" s="201">
        <v>2.27</v>
      </c>
      <c r="R54" s="201">
        <v>9.2100000000000009</v>
      </c>
      <c r="S54" s="201">
        <v>5.71</v>
      </c>
      <c r="T54" s="201">
        <v>0.66</v>
      </c>
      <c r="U54" s="201">
        <v>1.89</v>
      </c>
      <c r="V54" s="201">
        <v>2.96</v>
      </c>
      <c r="W54" s="201">
        <v>6.65</v>
      </c>
      <c r="X54" s="201">
        <v>20.420000000000002</v>
      </c>
      <c r="Y54" s="201">
        <v>0</v>
      </c>
      <c r="Z54" s="201">
        <v>64.84</v>
      </c>
      <c r="AA54" s="201">
        <v>14.36</v>
      </c>
      <c r="AB54" s="201">
        <v>0</v>
      </c>
      <c r="AC54" s="201">
        <v>33.22</v>
      </c>
      <c r="AD54" s="201">
        <v>0</v>
      </c>
      <c r="AE54" s="201">
        <v>0</v>
      </c>
      <c r="AF54" s="201">
        <v>0</v>
      </c>
      <c r="AG54" s="201">
        <v>40.32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280.14999999999998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4.09</v>
      </c>
      <c r="AV54" s="201">
        <v>0</v>
      </c>
      <c r="AW54" s="201">
        <v>0.17</v>
      </c>
      <c r="AX54" s="201">
        <v>0</v>
      </c>
      <c r="AY54" s="201">
        <v>1.18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27.16</v>
      </c>
      <c r="H55" s="201">
        <v>0</v>
      </c>
      <c r="I55" s="201">
        <v>0</v>
      </c>
      <c r="J55" s="201">
        <v>35.75</v>
      </c>
      <c r="K55" s="201">
        <v>235.17</v>
      </c>
      <c r="L55" s="201">
        <v>11.84</v>
      </c>
      <c r="M55" s="201">
        <v>29.79</v>
      </c>
      <c r="N55" s="201">
        <v>24.68</v>
      </c>
      <c r="O55" s="201">
        <v>36.04</v>
      </c>
      <c r="P55" s="201">
        <v>15.17</v>
      </c>
      <c r="Q55" s="201">
        <v>2.27</v>
      </c>
      <c r="R55" s="201">
        <v>9.2100000000000009</v>
      </c>
      <c r="S55" s="201">
        <v>5.71</v>
      </c>
      <c r="T55" s="201">
        <v>0.66</v>
      </c>
      <c r="U55" s="201">
        <v>1.89</v>
      </c>
      <c r="V55" s="201">
        <v>2.96</v>
      </c>
      <c r="W55" s="201">
        <v>6.65</v>
      </c>
      <c r="X55" s="201">
        <v>20.420000000000002</v>
      </c>
      <c r="Y55" s="201">
        <v>0</v>
      </c>
      <c r="Z55" s="201">
        <v>64.19</v>
      </c>
      <c r="AA55" s="201">
        <v>14.36</v>
      </c>
      <c r="AB55" s="201">
        <v>0</v>
      </c>
      <c r="AC55" s="201">
        <v>33.22</v>
      </c>
      <c r="AD55" s="201">
        <v>0</v>
      </c>
      <c r="AE55" s="201">
        <v>0</v>
      </c>
      <c r="AF55" s="201">
        <v>0</v>
      </c>
      <c r="AG55" s="201">
        <v>40.32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280.14999999999998</v>
      </c>
      <c r="AN55" s="201">
        <v>0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4.09</v>
      </c>
      <c r="AV55" s="201">
        <v>0</v>
      </c>
      <c r="AW55" s="201">
        <v>0.17</v>
      </c>
      <c r="AX55" s="201">
        <v>0</v>
      </c>
      <c r="AY55" s="201">
        <v>1.18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27.16</v>
      </c>
      <c r="H56" s="201">
        <v>0</v>
      </c>
      <c r="I56" s="201">
        <v>0</v>
      </c>
      <c r="J56" s="201">
        <v>35.75</v>
      </c>
      <c r="K56" s="201">
        <v>235.17</v>
      </c>
      <c r="L56" s="201">
        <v>11.84</v>
      </c>
      <c r="M56" s="201">
        <v>29.79</v>
      </c>
      <c r="N56" s="201">
        <v>24.68</v>
      </c>
      <c r="O56" s="201">
        <v>36.04</v>
      </c>
      <c r="P56" s="201">
        <v>15.17</v>
      </c>
      <c r="Q56" s="201">
        <v>2.27</v>
      </c>
      <c r="R56" s="201">
        <v>9.2100000000000009</v>
      </c>
      <c r="S56" s="201">
        <v>5.71</v>
      </c>
      <c r="T56" s="201">
        <v>0.66</v>
      </c>
      <c r="U56" s="201">
        <v>1.89</v>
      </c>
      <c r="V56" s="201">
        <v>2.96</v>
      </c>
      <c r="W56" s="201">
        <v>6.65</v>
      </c>
      <c r="X56" s="201">
        <v>20.420000000000002</v>
      </c>
      <c r="Y56" s="201">
        <v>0</v>
      </c>
      <c r="Z56" s="201">
        <v>64.19</v>
      </c>
      <c r="AA56" s="201">
        <v>14.36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40.32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280.14999999999998</v>
      </c>
      <c r="AN56" s="201">
        <v>0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4.09</v>
      </c>
      <c r="AV56" s="201">
        <v>0</v>
      </c>
      <c r="AW56" s="201">
        <v>0.17</v>
      </c>
      <c r="AX56" s="201">
        <v>0</v>
      </c>
      <c r="AY56" s="201">
        <v>1.18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27.16</v>
      </c>
      <c r="H57" s="201">
        <v>0</v>
      </c>
      <c r="I57" s="201">
        <v>0</v>
      </c>
      <c r="J57" s="201">
        <v>35.75</v>
      </c>
      <c r="K57" s="201">
        <v>235.17</v>
      </c>
      <c r="L57" s="201">
        <v>11.84</v>
      </c>
      <c r="M57" s="201">
        <v>29.79</v>
      </c>
      <c r="N57" s="201">
        <v>25.79</v>
      </c>
      <c r="O57" s="201">
        <v>36.04</v>
      </c>
      <c r="P57" s="201">
        <v>15.17</v>
      </c>
      <c r="Q57" s="201">
        <v>2.27</v>
      </c>
      <c r="R57" s="201">
        <v>9.2100000000000009</v>
      </c>
      <c r="S57" s="201">
        <v>5.71</v>
      </c>
      <c r="T57" s="201">
        <v>0.66</v>
      </c>
      <c r="U57" s="201">
        <v>1.89</v>
      </c>
      <c r="V57" s="201">
        <v>2.96</v>
      </c>
      <c r="W57" s="201">
        <v>6.65</v>
      </c>
      <c r="X57" s="201">
        <v>20.420000000000002</v>
      </c>
      <c r="Y57" s="201">
        <v>0</v>
      </c>
      <c r="Z57" s="201">
        <v>64.84</v>
      </c>
      <c r="AA57" s="201">
        <v>14.36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40.32</v>
      </c>
      <c r="AH57" s="201">
        <v>0</v>
      </c>
      <c r="AI57" s="201">
        <v>0</v>
      </c>
      <c r="AJ57" s="201">
        <v>0</v>
      </c>
      <c r="AK57" s="201">
        <v>15.85</v>
      </c>
      <c r="AL57" s="201">
        <v>0</v>
      </c>
      <c r="AM57" s="201">
        <v>280.14999999999998</v>
      </c>
      <c r="AN57" s="201">
        <v>0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3.94</v>
      </c>
      <c r="AV57" s="201">
        <v>0</v>
      </c>
      <c r="AW57" s="201">
        <v>0.17</v>
      </c>
      <c r="AX57" s="201">
        <v>0</v>
      </c>
      <c r="AY57" s="201">
        <v>1.18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27.16</v>
      </c>
      <c r="H58" s="201">
        <v>0</v>
      </c>
      <c r="I58" s="201">
        <v>0</v>
      </c>
      <c r="J58" s="201">
        <v>35.75</v>
      </c>
      <c r="K58" s="201">
        <v>235.17</v>
      </c>
      <c r="L58" s="201">
        <v>11.84</v>
      </c>
      <c r="M58" s="201">
        <v>29.79</v>
      </c>
      <c r="N58" s="201">
        <v>25.79</v>
      </c>
      <c r="O58" s="201">
        <v>36.04</v>
      </c>
      <c r="P58" s="201">
        <v>1.19</v>
      </c>
      <c r="Q58" s="201">
        <v>2.27</v>
      </c>
      <c r="R58" s="201">
        <v>9.2100000000000009</v>
      </c>
      <c r="S58" s="201">
        <v>5.71</v>
      </c>
      <c r="T58" s="201">
        <v>0.66</v>
      </c>
      <c r="U58" s="201">
        <v>1.89</v>
      </c>
      <c r="V58" s="201">
        <v>2.96</v>
      </c>
      <c r="W58" s="201">
        <v>6.65</v>
      </c>
      <c r="X58" s="201">
        <v>20.420000000000002</v>
      </c>
      <c r="Y58" s="201">
        <v>0</v>
      </c>
      <c r="Z58" s="201">
        <v>64.84</v>
      </c>
      <c r="AA58" s="201">
        <v>14.36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40.32</v>
      </c>
      <c r="AH58" s="201">
        <v>0</v>
      </c>
      <c r="AI58" s="201">
        <v>0</v>
      </c>
      <c r="AJ58" s="201">
        <v>0</v>
      </c>
      <c r="AK58" s="201">
        <v>15.85</v>
      </c>
      <c r="AL58" s="201">
        <v>0</v>
      </c>
      <c r="AM58" s="201">
        <v>280.14999999999998</v>
      </c>
      <c r="AN58" s="201">
        <v>0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3.94</v>
      </c>
      <c r="AV58" s="201">
        <v>0</v>
      </c>
      <c r="AW58" s="201">
        <v>0.17</v>
      </c>
      <c r="AX58" s="201">
        <v>0</v>
      </c>
      <c r="AY58" s="201">
        <v>1.18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27.16</v>
      </c>
      <c r="H59" s="201">
        <v>0</v>
      </c>
      <c r="I59" s="201">
        <v>0</v>
      </c>
      <c r="J59" s="201">
        <v>35.75</v>
      </c>
      <c r="K59" s="201">
        <v>235.17</v>
      </c>
      <c r="L59" s="201">
        <v>11.84</v>
      </c>
      <c r="M59" s="201">
        <v>31.12</v>
      </c>
      <c r="N59" s="201">
        <v>25.79</v>
      </c>
      <c r="O59" s="201">
        <v>36.04</v>
      </c>
      <c r="P59" s="201">
        <v>1.19</v>
      </c>
      <c r="Q59" s="201">
        <v>2.27</v>
      </c>
      <c r="R59" s="201">
        <v>9.2100000000000009</v>
      </c>
      <c r="S59" s="201">
        <v>5.71</v>
      </c>
      <c r="T59" s="201">
        <v>0.66</v>
      </c>
      <c r="U59" s="201">
        <v>1.89</v>
      </c>
      <c r="V59" s="201">
        <v>2.96</v>
      </c>
      <c r="W59" s="201">
        <v>6.64</v>
      </c>
      <c r="X59" s="201">
        <v>20.420000000000002</v>
      </c>
      <c r="Y59" s="201">
        <v>0</v>
      </c>
      <c r="Z59" s="201">
        <v>64.84</v>
      </c>
      <c r="AA59" s="201">
        <v>14.36</v>
      </c>
      <c r="AB59" s="201">
        <v>0</v>
      </c>
      <c r="AC59" s="201">
        <v>33.22</v>
      </c>
      <c r="AD59" s="201">
        <v>0</v>
      </c>
      <c r="AE59" s="201">
        <v>0</v>
      </c>
      <c r="AF59" s="201">
        <v>0</v>
      </c>
      <c r="AG59" s="201">
        <v>40.32</v>
      </c>
      <c r="AH59" s="201">
        <v>0</v>
      </c>
      <c r="AI59" s="201">
        <v>0</v>
      </c>
      <c r="AJ59" s="201">
        <v>0</v>
      </c>
      <c r="AK59" s="201">
        <v>15.85</v>
      </c>
      <c r="AL59" s="201">
        <v>0</v>
      </c>
      <c r="AM59" s="201">
        <v>280.14999999999998</v>
      </c>
      <c r="AN59" s="201">
        <v>0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3.94</v>
      </c>
      <c r="AV59" s="201">
        <v>0</v>
      </c>
      <c r="AW59" s="201">
        <v>0.17</v>
      </c>
      <c r="AX59" s="201">
        <v>0</v>
      </c>
      <c r="AY59" s="201">
        <v>1.18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27.16</v>
      </c>
      <c r="H60" s="201">
        <v>0</v>
      </c>
      <c r="I60" s="201">
        <v>0</v>
      </c>
      <c r="J60" s="201">
        <v>35.75</v>
      </c>
      <c r="K60" s="201">
        <v>235.17</v>
      </c>
      <c r="L60" s="201">
        <v>11.84</v>
      </c>
      <c r="M60" s="201">
        <v>2.4300000000000002</v>
      </c>
      <c r="N60" s="201">
        <v>2.0099999999999998</v>
      </c>
      <c r="O60" s="201">
        <v>2.81</v>
      </c>
      <c r="P60" s="201">
        <v>1.19</v>
      </c>
      <c r="Q60" s="201">
        <v>2.27</v>
      </c>
      <c r="R60" s="201">
        <v>9.2100000000000009</v>
      </c>
      <c r="S60" s="201">
        <v>5.71</v>
      </c>
      <c r="T60" s="201">
        <v>0.66</v>
      </c>
      <c r="U60" s="201">
        <v>1.89</v>
      </c>
      <c r="V60" s="201">
        <v>2.96</v>
      </c>
      <c r="W60" s="201">
        <v>6.64</v>
      </c>
      <c r="X60" s="201">
        <v>20.420000000000002</v>
      </c>
      <c r="Y60" s="201">
        <v>0</v>
      </c>
      <c r="Z60" s="201">
        <v>64.84</v>
      </c>
      <c r="AA60" s="201">
        <v>14.36</v>
      </c>
      <c r="AB60" s="201">
        <v>0</v>
      </c>
      <c r="AC60" s="201">
        <v>33.22</v>
      </c>
      <c r="AD60" s="201">
        <v>0</v>
      </c>
      <c r="AE60" s="201">
        <v>0</v>
      </c>
      <c r="AF60" s="201">
        <v>0</v>
      </c>
      <c r="AG60" s="201">
        <v>41.04</v>
      </c>
      <c r="AH60" s="201">
        <v>0</v>
      </c>
      <c r="AI60" s="201">
        <v>0</v>
      </c>
      <c r="AJ60" s="201">
        <v>0</v>
      </c>
      <c r="AK60" s="201">
        <v>15.85</v>
      </c>
      <c r="AL60" s="201">
        <v>0</v>
      </c>
      <c r="AM60" s="201">
        <v>280.14999999999998</v>
      </c>
      <c r="AN60" s="201">
        <v>0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3.94</v>
      </c>
      <c r="AV60" s="201">
        <v>0</v>
      </c>
      <c r="AW60" s="201">
        <v>0.17</v>
      </c>
      <c r="AX60" s="201">
        <v>0</v>
      </c>
      <c r="AY60" s="201">
        <v>1.18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27.16</v>
      </c>
      <c r="H61" s="201">
        <v>0</v>
      </c>
      <c r="I61" s="201">
        <v>0</v>
      </c>
      <c r="J61" s="201">
        <v>35.75</v>
      </c>
      <c r="K61" s="201">
        <v>235.17</v>
      </c>
      <c r="L61" s="201">
        <v>11.84</v>
      </c>
      <c r="M61" s="201">
        <v>2.4300000000000002</v>
      </c>
      <c r="N61" s="201">
        <v>2.0099999999999998</v>
      </c>
      <c r="O61" s="201">
        <v>2.81</v>
      </c>
      <c r="P61" s="201">
        <v>1.19</v>
      </c>
      <c r="Q61" s="201">
        <v>2.27</v>
      </c>
      <c r="R61" s="201">
        <v>9.2100000000000009</v>
      </c>
      <c r="S61" s="201">
        <v>5.71</v>
      </c>
      <c r="T61" s="201">
        <v>0.66</v>
      </c>
      <c r="U61" s="201">
        <v>1.89</v>
      </c>
      <c r="V61" s="201">
        <v>1.7</v>
      </c>
      <c r="W61" s="201">
        <v>1.19</v>
      </c>
      <c r="X61" s="201">
        <v>6.14</v>
      </c>
      <c r="Y61" s="201">
        <v>0</v>
      </c>
      <c r="Z61" s="201">
        <v>18.600000000000001</v>
      </c>
      <c r="AA61" s="201">
        <v>14.36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41.04</v>
      </c>
      <c r="AH61" s="201">
        <v>0</v>
      </c>
      <c r="AI61" s="201">
        <v>0</v>
      </c>
      <c r="AJ61" s="201">
        <v>0</v>
      </c>
      <c r="AK61" s="201">
        <v>15.85</v>
      </c>
      <c r="AL61" s="201">
        <v>0</v>
      </c>
      <c r="AM61" s="201">
        <v>280.14999999999998</v>
      </c>
      <c r="AN61" s="201">
        <v>0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0.17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27.16</v>
      </c>
      <c r="H62" s="201">
        <v>0</v>
      </c>
      <c r="I62" s="201">
        <v>0</v>
      </c>
      <c r="J62" s="201">
        <v>35.75</v>
      </c>
      <c r="K62" s="201">
        <v>218.97</v>
      </c>
      <c r="L62" s="201">
        <v>11.84</v>
      </c>
      <c r="M62" s="201">
        <v>2.4300000000000002</v>
      </c>
      <c r="N62" s="201">
        <v>2.0099999999999998</v>
      </c>
      <c r="O62" s="201">
        <v>2.81</v>
      </c>
      <c r="P62" s="201">
        <v>1.19</v>
      </c>
      <c r="Q62" s="201">
        <v>0.18</v>
      </c>
      <c r="R62" s="201">
        <v>0.73</v>
      </c>
      <c r="S62" s="201">
        <v>0.45</v>
      </c>
      <c r="T62" s="201">
        <v>0</v>
      </c>
      <c r="U62" s="201">
        <v>1.89</v>
      </c>
      <c r="V62" s="201">
        <v>0.23</v>
      </c>
      <c r="W62" s="201">
        <v>0.52</v>
      </c>
      <c r="X62" s="201">
        <v>1.59</v>
      </c>
      <c r="Y62" s="201">
        <v>0</v>
      </c>
      <c r="Z62" s="201">
        <v>4.5</v>
      </c>
      <c r="AA62" s="201">
        <v>1.1299999999999999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41.04</v>
      </c>
      <c r="AH62" s="201">
        <v>0</v>
      </c>
      <c r="AI62" s="201">
        <v>0</v>
      </c>
      <c r="AJ62" s="201">
        <v>0</v>
      </c>
      <c r="AK62" s="201">
        <v>15.85</v>
      </c>
      <c r="AL62" s="201">
        <v>0</v>
      </c>
      <c r="AM62" s="201">
        <v>280.14999999999998</v>
      </c>
      <c r="AN62" s="201">
        <v>0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0.17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27.16</v>
      </c>
      <c r="H63" s="201">
        <v>0</v>
      </c>
      <c r="I63" s="201">
        <v>0</v>
      </c>
      <c r="J63" s="201">
        <v>35.75</v>
      </c>
      <c r="K63" s="201">
        <v>235.17</v>
      </c>
      <c r="L63" s="201">
        <v>11.84</v>
      </c>
      <c r="M63" s="201">
        <v>2.4300000000000002</v>
      </c>
      <c r="N63" s="201">
        <v>2.0099999999999998</v>
      </c>
      <c r="O63" s="201">
        <v>2.81</v>
      </c>
      <c r="P63" s="201">
        <v>1.19</v>
      </c>
      <c r="Q63" s="201">
        <v>2.27</v>
      </c>
      <c r="R63" s="201">
        <v>9.2100000000000009</v>
      </c>
      <c r="S63" s="201">
        <v>5.71</v>
      </c>
      <c r="T63" s="201">
        <v>0.66</v>
      </c>
      <c r="U63" s="201">
        <v>1.89</v>
      </c>
      <c r="V63" s="201">
        <v>0.23</v>
      </c>
      <c r="W63" s="201">
        <v>0.52</v>
      </c>
      <c r="X63" s="201">
        <v>1.59</v>
      </c>
      <c r="Y63" s="201">
        <v>0</v>
      </c>
      <c r="Z63" s="201">
        <v>4.5</v>
      </c>
      <c r="AA63" s="201">
        <v>14.36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41.04</v>
      </c>
      <c r="AH63" s="201">
        <v>0</v>
      </c>
      <c r="AI63" s="201">
        <v>0</v>
      </c>
      <c r="AJ63" s="201">
        <v>0</v>
      </c>
      <c r="AK63" s="201">
        <v>15.85</v>
      </c>
      <c r="AL63" s="201">
        <v>0</v>
      </c>
      <c r="AM63" s="201">
        <v>280.14999999999998</v>
      </c>
      <c r="AN63" s="201">
        <v>0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0.17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27.16</v>
      </c>
      <c r="H64" s="201">
        <v>0</v>
      </c>
      <c r="I64" s="201">
        <v>0</v>
      </c>
      <c r="J64" s="201">
        <v>35.75</v>
      </c>
      <c r="K64" s="201">
        <v>235.17</v>
      </c>
      <c r="L64" s="201">
        <v>11.84</v>
      </c>
      <c r="M64" s="201">
        <v>2.4300000000000002</v>
      </c>
      <c r="N64" s="201">
        <v>2.0099999999999998</v>
      </c>
      <c r="O64" s="201">
        <v>2.81</v>
      </c>
      <c r="P64" s="201">
        <v>1.19</v>
      </c>
      <c r="Q64" s="201">
        <v>2.27</v>
      </c>
      <c r="R64" s="201">
        <v>9.2100000000000009</v>
      </c>
      <c r="S64" s="201">
        <v>5.71</v>
      </c>
      <c r="T64" s="201">
        <v>0.66</v>
      </c>
      <c r="U64" s="201">
        <v>1.89</v>
      </c>
      <c r="V64" s="201">
        <v>0.23</v>
      </c>
      <c r="W64" s="201">
        <v>0.52</v>
      </c>
      <c r="X64" s="201">
        <v>1.59</v>
      </c>
      <c r="Y64" s="201">
        <v>0</v>
      </c>
      <c r="Z64" s="201">
        <v>4.5</v>
      </c>
      <c r="AA64" s="201">
        <v>14.36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41.04</v>
      </c>
      <c r="AH64" s="201">
        <v>0</v>
      </c>
      <c r="AI64" s="201">
        <v>0</v>
      </c>
      <c r="AJ64" s="201">
        <v>0</v>
      </c>
      <c r="AK64" s="201">
        <v>15.85</v>
      </c>
      <c r="AL64" s="201">
        <v>0</v>
      </c>
      <c r="AM64" s="201">
        <v>280.14999999999998</v>
      </c>
      <c r="AN64" s="201">
        <v>0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0.17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27.16</v>
      </c>
      <c r="H65" s="201">
        <v>0</v>
      </c>
      <c r="I65" s="201">
        <v>0</v>
      </c>
      <c r="J65" s="201">
        <v>35.75</v>
      </c>
      <c r="K65" s="201">
        <v>235.17</v>
      </c>
      <c r="L65" s="201">
        <v>11.84</v>
      </c>
      <c r="M65" s="201">
        <v>2.4300000000000002</v>
      </c>
      <c r="N65" s="201">
        <v>2.0099999999999998</v>
      </c>
      <c r="O65" s="201">
        <v>2.81</v>
      </c>
      <c r="P65" s="201">
        <v>1.19</v>
      </c>
      <c r="Q65" s="201">
        <v>2.27</v>
      </c>
      <c r="R65" s="201">
        <v>9.2100000000000009</v>
      </c>
      <c r="S65" s="201">
        <v>5.71</v>
      </c>
      <c r="T65" s="201">
        <v>0.66</v>
      </c>
      <c r="U65" s="201">
        <v>1.89</v>
      </c>
      <c r="V65" s="201">
        <v>0.23</v>
      </c>
      <c r="W65" s="201">
        <v>0.52</v>
      </c>
      <c r="X65" s="201">
        <v>1.59</v>
      </c>
      <c r="Y65" s="201">
        <v>0</v>
      </c>
      <c r="Z65" s="201">
        <v>26.31</v>
      </c>
      <c r="AA65" s="201">
        <v>14.36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41.04</v>
      </c>
      <c r="AH65" s="201">
        <v>0</v>
      </c>
      <c r="AI65" s="201">
        <v>0</v>
      </c>
      <c r="AJ65" s="201">
        <v>0</v>
      </c>
      <c r="AK65" s="201">
        <v>15.85</v>
      </c>
      <c r="AL65" s="201">
        <v>0</v>
      </c>
      <c r="AM65" s="201">
        <v>280.14999999999998</v>
      </c>
      <c r="AN65" s="201">
        <v>0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0.17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27.16</v>
      </c>
      <c r="H66" s="201">
        <v>0</v>
      </c>
      <c r="I66" s="201">
        <v>0</v>
      </c>
      <c r="J66" s="201">
        <v>35.75</v>
      </c>
      <c r="K66" s="201">
        <v>235.17</v>
      </c>
      <c r="L66" s="201">
        <v>11.84</v>
      </c>
      <c r="M66" s="201">
        <v>2.4300000000000002</v>
      </c>
      <c r="N66" s="201">
        <v>2.0099999999999998</v>
      </c>
      <c r="O66" s="201">
        <v>2.81</v>
      </c>
      <c r="P66" s="201">
        <v>1.19</v>
      </c>
      <c r="Q66" s="201">
        <v>2.27</v>
      </c>
      <c r="R66" s="201">
        <v>9.2100000000000009</v>
      </c>
      <c r="S66" s="201">
        <v>5.71</v>
      </c>
      <c r="T66" s="201">
        <v>0.66</v>
      </c>
      <c r="U66" s="201">
        <v>1.89</v>
      </c>
      <c r="V66" s="201">
        <v>0.23</v>
      </c>
      <c r="W66" s="201">
        <v>0.52</v>
      </c>
      <c r="X66" s="201">
        <v>1.59</v>
      </c>
      <c r="Y66" s="201">
        <v>0</v>
      </c>
      <c r="Z66" s="201">
        <v>64.84</v>
      </c>
      <c r="AA66" s="201">
        <v>14.36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40.32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280.14999999999998</v>
      </c>
      <c r="AN66" s="201">
        <v>0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0.17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26.86</v>
      </c>
      <c r="H67" s="201">
        <v>0</v>
      </c>
      <c r="I67" s="201">
        <v>0</v>
      </c>
      <c r="J67" s="201">
        <v>35.75</v>
      </c>
      <c r="K67" s="201">
        <v>235.17</v>
      </c>
      <c r="L67" s="201">
        <v>11.84</v>
      </c>
      <c r="M67" s="201">
        <v>2.4300000000000002</v>
      </c>
      <c r="N67" s="201">
        <v>2.0099999999999998</v>
      </c>
      <c r="O67" s="201">
        <v>2.81</v>
      </c>
      <c r="P67" s="201">
        <v>1.19</v>
      </c>
      <c r="Q67" s="201">
        <v>2.27</v>
      </c>
      <c r="R67" s="201">
        <v>9.2100000000000009</v>
      </c>
      <c r="S67" s="201">
        <v>5.71</v>
      </c>
      <c r="T67" s="201">
        <v>0.66</v>
      </c>
      <c r="U67" s="201">
        <v>1.89</v>
      </c>
      <c r="V67" s="201">
        <v>0.23</v>
      </c>
      <c r="W67" s="201">
        <v>0.52</v>
      </c>
      <c r="X67" s="201">
        <v>1.59</v>
      </c>
      <c r="Y67" s="201">
        <v>0</v>
      </c>
      <c r="Z67" s="201">
        <v>69.34</v>
      </c>
      <c r="AA67" s="201">
        <v>14.36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40.32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280.14999999999998</v>
      </c>
      <c r="AN67" s="201">
        <v>0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0.17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26.86</v>
      </c>
      <c r="H68" s="201">
        <v>0</v>
      </c>
      <c r="I68" s="201">
        <v>0</v>
      </c>
      <c r="J68" s="201">
        <v>35.75</v>
      </c>
      <c r="K68" s="201">
        <v>235.17</v>
      </c>
      <c r="L68" s="201">
        <v>11.84</v>
      </c>
      <c r="M68" s="201">
        <v>2.4300000000000002</v>
      </c>
      <c r="N68" s="201">
        <v>2.0099999999999998</v>
      </c>
      <c r="O68" s="201">
        <v>2.81</v>
      </c>
      <c r="P68" s="201">
        <v>1.19</v>
      </c>
      <c r="Q68" s="201">
        <v>2.27</v>
      </c>
      <c r="R68" s="201">
        <v>9.2100000000000009</v>
      </c>
      <c r="S68" s="201">
        <v>5.71</v>
      </c>
      <c r="T68" s="201">
        <v>0.66</v>
      </c>
      <c r="U68" s="201">
        <v>1.89</v>
      </c>
      <c r="V68" s="201">
        <v>0.23</v>
      </c>
      <c r="W68" s="201">
        <v>0.52</v>
      </c>
      <c r="X68" s="201">
        <v>1.59</v>
      </c>
      <c r="Y68" s="201">
        <v>0</v>
      </c>
      <c r="Z68" s="201">
        <v>69.34</v>
      </c>
      <c r="AA68" s="201">
        <v>14.36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40.32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280.14999999999998</v>
      </c>
      <c r="AN68" s="201">
        <v>0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0.17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26.86</v>
      </c>
      <c r="H69" s="201">
        <v>0</v>
      </c>
      <c r="I69" s="201">
        <v>0</v>
      </c>
      <c r="J69" s="201">
        <v>35.75</v>
      </c>
      <c r="K69" s="201">
        <v>235.17</v>
      </c>
      <c r="L69" s="201">
        <v>11.84</v>
      </c>
      <c r="M69" s="201">
        <v>31.12</v>
      </c>
      <c r="N69" s="201">
        <v>25.79</v>
      </c>
      <c r="O69" s="201">
        <v>36.04</v>
      </c>
      <c r="P69" s="201">
        <v>15.17</v>
      </c>
      <c r="Q69" s="201">
        <v>2.27</v>
      </c>
      <c r="R69" s="201">
        <v>9.2100000000000009</v>
      </c>
      <c r="S69" s="201">
        <v>5.71</v>
      </c>
      <c r="T69" s="201">
        <v>0.66</v>
      </c>
      <c r="U69" s="201">
        <v>1.89</v>
      </c>
      <c r="V69" s="201">
        <v>2.96</v>
      </c>
      <c r="W69" s="201">
        <v>6.64</v>
      </c>
      <c r="X69" s="201">
        <v>20.420000000000002</v>
      </c>
      <c r="Y69" s="201">
        <v>0</v>
      </c>
      <c r="Z69" s="201">
        <v>64.84</v>
      </c>
      <c r="AA69" s="201">
        <v>14.36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40.32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280.14999999999998</v>
      </c>
      <c r="AN69" s="201">
        <v>0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3.94</v>
      </c>
      <c r="AV69" s="201">
        <v>0</v>
      </c>
      <c r="AW69" s="201">
        <v>0.17</v>
      </c>
      <c r="AX69" s="201">
        <v>0</v>
      </c>
      <c r="AY69" s="201">
        <v>1.18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26.86</v>
      </c>
      <c r="H70" s="201">
        <v>0</v>
      </c>
      <c r="I70" s="201">
        <v>0</v>
      </c>
      <c r="J70" s="201">
        <v>35.75</v>
      </c>
      <c r="K70" s="201">
        <v>235.17</v>
      </c>
      <c r="L70" s="201">
        <v>11.84</v>
      </c>
      <c r="M70" s="201">
        <v>31.12</v>
      </c>
      <c r="N70" s="201">
        <v>25.79</v>
      </c>
      <c r="O70" s="201">
        <v>36.04</v>
      </c>
      <c r="P70" s="201">
        <v>15.17</v>
      </c>
      <c r="Q70" s="201">
        <v>2.27</v>
      </c>
      <c r="R70" s="201">
        <v>9.2100000000000009</v>
      </c>
      <c r="S70" s="201">
        <v>5.71</v>
      </c>
      <c r="T70" s="201">
        <v>0.66</v>
      </c>
      <c r="U70" s="201">
        <v>1.89</v>
      </c>
      <c r="V70" s="201">
        <v>2.96</v>
      </c>
      <c r="W70" s="201">
        <v>6.64</v>
      </c>
      <c r="X70" s="201">
        <v>20.420000000000002</v>
      </c>
      <c r="Y70" s="201">
        <v>0</v>
      </c>
      <c r="Z70" s="201">
        <v>64.84</v>
      </c>
      <c r="AA70" s="201">
        <v>14.36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40.32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280.14999999999998</v>
      </c>
      <c r="AN70" s="201">
        <v>0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3.94</v>
      </c>
      <c r="AV70" s="201">
        <v>0</v>
      </c>
      <c r="AW70" s="201">
        <v>0.17</v>
      </c>
      <c r="AX70" s="201">
        <v>0</v>
      </c>
      <c r="AY70" s="201">
        <v>1.18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26.86</v>
      </c>
      <c r="H71" s="201">
        <v>0</v>
      </c>
      <c r="I71" s="201">
        <v>0</v>
      </c>
      <c r="J71" s="201">
        <v>35.75</v>
      </c>
      <c r="K71" s="201">
        <v>237.41</v>
      </c>
      <c r="L71" s="201">
        <v>11.84</v>
      </c>
      <c r="M71" s="201">
        <v>31.12</v>
      </c>
      <c r="N71" s="201">
        <v>25.79</v>
      </c>
      <c r="O71" s="201">
        <v>36.04</v>
      </c>
      <c r="P71" s="201">
        <v>15.17</v>
      </c>
      <c r="Q71" s="201">
        <v>2.27</v>
      </c>
      <c r="R71" s="201">
        <v>9.6</v>
      </c>
      <c r="S71" s="201">
        <v>6.15</v>
      </c>
      <c r="T71" s="201">
        <v>0.66</v>
      </c>
      <c r="U71" s="201">
        <v>1.91</v>
      </c>
      <c r="V71" s="201">
        <v>2.96</v>
      </c>
      <c r="W71" s="201">
        <v>6.65</v>
      </c>
      <c r="X71" s="201">
        <v>20.420000000000002</v>
      </c>
      <c r="Y71" s="201">
        <v>0</v>
      </c>
      <c r="Z71" s="201">
        <v>64.84</v>
      </c>
      <c r="AA71" s="201">
        <v>20.36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39.49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280.14999999999998</v>
      </c>
      <c r="AN71" s="201">
        <v>0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3.94</v>
      </c>
      <c r="AV71" s="201">
        <v>0</v>
      </c>
      <c r="AW71" s="201">
        <v>0.17</v>
      </c>
      <c r="AX71" s="201">
        <v>0</v>
      </c>
      <c r="AY71" s="201">
        <v>1.18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26.86</v>
      </c>
      <c r="H72" s="201">
        <v>0</v>
      </c>
      <c r="I72" s="201">
        <v>0</v>
      </c>
      <c r="J72" s="201">
        <v>35.75</v>
      </c>
      <c r="K72" s="201">
        <v>237.41</v>
      </c>
      <c r="L72" s="201">
        <v>11.84</v>
      </c>
      <c r="M72" s="201">
        <v>31.12</v>
      </c>
      <c r="N72" s="201">
        <v>25.79</v>
      </c>
      <c r="O72" s="201">
        <v>36.04</v>
      </c>
      <c r="P72" s="201">
        <v>15.17</v>
      </c>
      <c r="Q72" s="201">
        <v>2.27</v>
      </c>
      <c r="R72" s="201">
        <v>9.6</v>
      </c>
      <c r="S72" s="201">
        <v>5.74</v>
      </c>
      <c r="T72" s="201">
        <v>0.66</v>
      </c>
      <c r="U72" s="201">
        <v>1.9</v>
      </c>
      <c r="V72" s="201">
        <v>2.96</v>
      </c>
      <c r="W72" s="201">
        <v>6.65</v>
      </c>
      <c r="X72" s="201">
        <v>20.420000000000002</v>
      </c>
      <c r="Y72" s="201">
        <v>0</v>
      </c>
      <c r="Z72" s="201">
        <v>64.84</v>
      </c>
      <c r="AA72" s="201">
        <v>20.36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39.49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280.14999999999998</v>
      </c>
      <c r="AN72" s="201">
        <v>0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3.94</v>
      </c>
      <c r="AV72" s="201">
        <v>0</v>
      </c>
      <c r="AW72" s="201">
        <v>0.17</v>
      </c>
      <c r="AX72" s="201">
        <v>0</v>
      </c>
      <c r="AY72" s="201">
        <v>1.18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26.86</v>
      </c>
      <c r="H73" s="201">
        <v>0</v>
      </c>
      <c r="I73" s="201">
        <v>0</v>
      </c>
      <c r="J73" s="201">
        <v>35.75</v>
      </c>
      <c r="K73" s="201">
        <v>237.41</v>
      </c>
      <c r="L73" s="201">
        <v>11.84</v>
      </c>
      <c r="M73" s="201">
        <v>31.12</v>
      </c>
      <c r="N73" s="201">
        <v>25.79</v>
      </c>
      <c r="O73" s="201">
        <v>36.04</v>
      </c>
      <c r="P73" s="201">
        <v>15.17</v>
      </c>
      <c r="Q73" s="201">
        <v>2.27</v>
      </c>
      <c r="R73" s="201">
        <v>9.6</v>
      </c>
      <c r="S73" s="201">
        <v>5.74</v>
      </c>
      <c r="T73" s="201">
        <v>0.66</v>
      </c>
      <c r="U73" s="201">
        <v>1.9</v>
      </c>
      <c r="V73" s="201">
        <v>2.96</v>
      </c>
      <c r="W73" s="201">
        <v>6.65</v>
      </c>
      <c r="X73" s="201">
        <v>20.420000000000002</v>
      </c>
      <c r="Y73" s="201">
        <v>0</v>
      </c>
      <c r="Z73" s="201">
        <v>64.84</v>
      </c>
      <c r="AA73" s="201">
        <v>20.36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39.49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280.14999999999998</v>
      </c>
      <c r="AN73" s="201">
        <v>0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3.94</v>
      </c>
      <c r="AV73" s="201">
        <v>0</v>
      </c>
      <c r="AW73" s="201">
        <v>0.17</v>
      </c>
      <c r="AX73" s="201">
        <v>0</v>
      </c>
      <c r="AY73" s="201">
        <v>1.18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26.86</v>
      </c>
      <c r="H74" s="201">
        <v>0</v>
      </c>
      <c r="I74" s="201">
        <v>0</v>
      </c>
      <c r="J74" s="201">
        <v>35.75</v>
      </c>
      <c r="K74" s="201">
        <v>237.41</v>
      </c>
      <c r="L74" s="201">
        <v>11.84</v>
      </c>
      <c r="M74" s="201">
        <v>31.12</v>
      </c>
      <c r="N74" s="201">
        <v>25.79</v>
      </c>
      <c r="O74" s="201">
        <v>36.04</v>
      </c>
      <c r="P74" s="201">
        <v>15.17</v>
      </c>
      <c r="Q74" s="201">
        <v>2.27</v>
      </c>
      <c r="R74" s="201">
        <v>9.6</v>
      </c>
      <c r="S74" s="201">
        <v>5.74</v>
      </c>
      <c r="T74" s="201">
        <v>0.66</v>
      </c>
      <c r="U74" s="201">
        <v>1.9</v>
      </c>
      <c r="V74" s="201">
        <v>2.96</v>
      </c>
      <c r="W74" s="201">
        <v>6.65</v>
      </c>
      <c r="X74" s="201">
        <v>20.420000000000002</v>
      </c>
      <c r="Y74" s="201">
        <v>0</v>
      </c>
      <c r="Z74" s="201">
        <v>64.84</v>
      </c>
      <c r="AA74" s="201">
        <v>20.36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39.49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280.14999999999998</v>
      </c>
      <c r="AN74" s="201">
        <v>0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3.94</v>
      </c>
      <c r="AV74" s="201">
        <v>0</v>
      </c>
      <c r="AW74" s="201">
        <v>0.17</v>
      </c>
      <c r="AX74" s="201">
        <v>0</v>
      </c>
      <c r="AY74" s="201">
        <v>1.18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26.86</v>
      </c>
      <c r="H75" s="201">
        <v>0</v>
      </c>
      <c r="I75" s="201">
        <v>0</v>
      </c>
      <c r="J75" s="201">
        <v>35.75</v>
      </c>
      <c r="K75" s="201">
        <v>237.41</v>
      </c>
      <c r="L75" s="201">
        <v>11.84</v>
      </c>
      <c r="M75" s="201">
        <v>2.4300000000000002</v>
      </c>
      <c r="N75" s="201">
        <v>2.0099999999999998</v>
      </c>
      <c r="O75" s="201">
        <v>2.81</v>
      </c>
      <c r="P75" s="201">
        <v>1.1299999999999999</v>
      </c>
      <c r="Q75" s="201">
        <v>2.27</v>
      </c>
      <c r="R75" s="201">
        <v>9.6</v>
      </c>
      <c r="S75" s="201">
        <v>5.74</v>
      </c>
      <c r="T75" s="201">
        <v>0.66</v>
      </c>
      <c r="U75" s="201">
        <v>1.9</v>
      </c>
      <c r="V75" s="201">
        <v>2.96</v>
      </c>
      <c r="W75" s="201">
        <v>0.52</v>
      </c>
      <c r="X75" s="201">
        <v>1.59</v>
      </c>
      <c r="Y75" s="201">
        <v>0</v>
      </c>
      <c r="Z75" s="201">
        <v>70.72</v>
      </c>
      <c r="AA75" s="201">
        <v>20.2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39.49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283.26</v>
      </c>
      <c r="AN75" s="201">
        <v>0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3.94</v>
      </c>
      <c r="AV75" s="201">
        <v>0</v>
      </c>
      <c r="AW75" s="201">
        <v>0.17</v>
      </c>
      <c r="AX75" s="201">
        <v>0</v>
      </c>
      <c r="AY75" s="201">
        <v>1.18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26.86</v>
      </c>
      <c r="H76" s="201">
        <v>0</v>
      </c>
      <c r="I76" s="201">
        <v>0</v>
      </c>
      <c r="J76" s="201">
        <v>35.75</v>
      </c>
      <c r="K76" s="201">
        <v>237.41</v>
      </c>
      <c r="L76" s="201">
        <v>11.84</v>
      </c>
      <c r="M76" s="201">
        <v>2.4300000000000002</v>
      </c>
      <c r="N76" s="201">
        <v>2.0099999999999998</v>
      </c>
      <c r="O76" s="201">
        <v>2.81</v>
      </c>
      <c r="P76" s="201">
        <v>1.1299999999999999</v>
      </c>
      <c r="Q76" s="201">
        <v>2.27</v>
      </c>
      <c r="R76" s="201">
        <v>9.6</v>
      </c>
      <c r="S76" s="201">
        <v>5.74</v>
      </c>
      <c r="T76" s="201">
        <v>0.66</v>
      </c>
      <c r="U76" s="201">
        <v>1.9</v>
      </c>
      <c r="V76" s="201">
        <v>2.96</v>
      </c>
      <c r="W76" s="201">
        <v>0.52</v>
      </c>
      <c r="X76" s="201">
        <v>1.59</v>
      </c>
      <c r="Y76" s="201">
        <v>0</v>
      </c>
      <c r="Z76" s="201">
        <v>70.72</v>
      </c>
      <c r="AA76" s="201">
        <v>20.2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39.49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283.26</v>
      </c>
      <c r="AN76" s="201">
        <v>0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3.94</v>
      </c>
      <c r="AV76" s="201">
        <v>0</v>
      </c>
      <c r="AW76" s="201">
        <v>0.17</v>
      </c>
      <c r="AX76" s="201">
        <v>0</v>
      </c>
      <c r="AY76" s="201">
        <v>1.18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26.86</v>
      </c>
      <c r="H77" s="201">
        <v>0</v>
      </c>
      <c r="I77" s="201">
        <v>0</v>
      </c>
      <c r="J77" s="201">
        <v>35.75</v>
      </c>
      <c r="K77" s="201">
        <v>237.41</v>
      </c>
      <c r="L77" s="201">
        <v>12.52</v>
      </c>
      <c r="M77" s="201">
        <v>2.4300000000000002</v>
      </c>
      <c r="N77" s="201">
        <v>2.0099999999999998</v>
      </c>
      <c r="O77" s="201">
        <v>2.81</v>
      </c>
      <c r="P77" s="201">
        <v>1.1299999999999999</v>
      </c>
      <c r="Q77" s="201">
        <v>2.2599999999999998</v>
      </c>
      <c r="R77" s="201">
        <v>9.6</v>
      </c>
      <c r="S77" s="201">
        <v>5.74</v>
      </c>
      <c r="T77" s="201">
        <v>0.69</v>
      </c>
      <c r="U77" s="201">
        <v>1.9</v>
      </c>
      <c r="V77" s="201">
        <v>2.96</v>
      </c>
      <c r="W77" s="201">
        <v>0.52</v>
      </c>
      <c r="X77" s="201">
        <v>1.59</v>
      </c>
      <c r="Y77" s="201">
        <v>0</v>
      </c>
      <c r="Z77" s="201">
        <v>6.31</v>
      </c>
      <c r="AA77" s="201">
        <v>2.1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39.49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283.26</v>
      </c>
      <c r="AN77" s="201">
        <v>0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0.59</v>
      </c>
      <c r="AV77" s="201">
        <v>0</v>
      </c>
      <c r="AW77" s="201">
        <v>0.17</v>
      </c>
      <c r="AX77" s="201">
        <v>0</v>
      </c>
      <c r="AY77" s="201">
        <v>0.92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26.86</v>
      </c>
      <c r="H78" s="201">
        <v>0</v>
      </c>
      <c r="I78" s="201">
        <v>0</v>
      </c>
      <c r="J78" s="201">
        <v>35.75</v>
      </c>
      <c r="K78" s="201">
        <v>236.96</v>
      </c>
      <c r="L78" s="201">
        <v>12.45</v>
      </c>
      <c r="M78" s="201">
        <v>2.4300000000000002</v>
      </c>
      <c r="N78" s="201">
        <v>2.0099999999999998</v>
      </c>
      <c r="O78" s="201">
        <v>2.81</v>
      </c>
      <c r="P78" s="201">
        <v>1.1299999999999999</v>
      </c>
      <c r="Q78" s="201">
        <v>2.2599999999999998</v>
      </c>
      <c r="R78" s="201">
        <v>9.07</v>
      </c>
      <c r="S78" s="201">
        <v>5.74</v>
      </c>
      <c r="T78" s="201">
        <v>0.69</v>
      </c>
      <c r="U78" s="201">
        <v>1.9</v>
      </c>
      <c r="V78" s="201">
        <v>2.96</v>
      </c>
      <c r="W78" s="201">
        <v>0.52</v>
      </c>
      <c r="X78" s="201">
        <v>1.59</v>
      </c>
      <c r="Y78" s="201">
        <v>0</v>
      </c>
      <c r="Z78" s="201">
        <v>6.31</v>
      </c>
      <c r="AA78" s="201">
        <v>2.1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39.49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283.26</v>
      </c>
      <c r="AN78" s="201">
        <v>0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0.59</v>
      </c>
      <c r="AV78" s="201">
        <v>0</v>
      </c>
      <c r="AW78" s="201">
        <v>0.17</v>
      </c>
      <c r="AX78" s="201">
        <v>0</v>
      </c>
      <c r="AY78" s="201">
        <v>0.37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26.86</v>
      </c>
      <c r="H79" s="201">
        <v>0</v>
      </c>
      <c r="I79" s="201">
        <v>0</v>
      </c>
      <c r="J79" s="201">
        <v>35.75</v>
      </c>
      <c r="K79" s="201">
        <v>232.14</v>
      </c>
      <c r="L79" s="201">
        <v>12.18</v>
      </c>
      <c r="M79" s="201">
        <v>30.55</v>
      </c>
      <c r="N79" s="201">
        <v>24.98</v>
      </c>
      <c r="O79" s="201">
        <v>2.81</v>
      </c>
      <c r="P79" s="201">
        <v>1.1299999999999999</v>
      </c>
      <c r="Q79" s="201">
        <v>1.93</v>
      </c>
      <c r="R79" s="201">
        <v>8.69</v>
      </c>
      <c r="S79" s="201">
        <v>5.45</v>
      </c>
      <c r="T79" s="201">
        <v>0.68</v>
      </c>
      <c r="U79" s="201">
        <v>1.9</v>
      </c>
      <c r="V79" s="201">
        <v>2.4300000000000002</v>
      </c>
      <c r="W79" s="201">
        <v>6.42</v>
      </c>
      <c r="X79" s="201">
        <v>20.3</v>
      </c>
      <c r="Y79" s="201">
        <v>0</v>
      </c>
      <c r="Z79" s="201">
        <v>64.84</v>
      </c>
      <c r="AA79" s="201">
        <v>21.78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39.49</v>
      </c>
      <c r="AH79" s="201">
        <v>0</v>
      </c>
      <c r="AI79" s="201">
        <v>0</v>
      </c>
      <c r="AJ79" s="201">
        <v>0</v>
      </c>
      <c r="AK79" s="201">
        <v>24.39</v>
      </c>
      <c r="AL79" s="201">
        <v>0</v>
      </c>
      <c r="AM79" s="201">
        <v>283.26</v>
      </c>
      <c r="AN79" s="201">
        <v>0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4.09</v>
      </c>
      <c r="AV79" s="201">
        <v>0</v>
      </c>
      <c r="AW79" s="201">
        <v>0.17</v>
      </c>
      <c r="AX79" s="201">
        <v>0</v>
      </c>
      <c r="AY79" s="201">
        <v>0.37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26.86</v>
      </c>
      <c r="H80" s="201">
        <v>0</v>
      </c>
      <c r="I80" s="201">
        <v>0</v>
      </c>
      <c r="J80" s="201">
        <v>35.75</v>
      </c>
      <c r="K80" s="201">
        <v>232.14</v>
      </c>
      <c r="L80" s="201">
        <v>12.07</v>
      </c>
      <c r="M80" s="201">
        <v>30.55</v>
      </c>
      <c r="N80" s="201">
        <v>24.98</v>
      </c>
      <c r="O80" s="201">
        <v>2.81</v>
      </c>
      <c r="P80" s="201">
        <v>1.1299999999999999</v>
      </c>
      <c r="Q80" s="201">
        <v>1.93</v>
      </c>
      <c r="R80" s="201">
        <v>8.69</v>
      </c>
      <c r="S80" s="201">
        <v>5.45</v>
      </c>
      <c r="T80" s="201">
        <v>0.68</v>
      </c>
      <c r="U80" s="201">
        <v>1.9</v>
      </c>
      <c r="V80" s="201">
        <v>2.4300000000000002</v>
      </c>
      <c r="W80" s="201">
        <v>6.42</v>
      </c>
      <c r="X80" s="201">
        <v>20.3</v>
      </c>
      <c r="Y80" s="201">
        <v>0</v>
      </c>
      <c r="Z80" s="201">
        <v>64.84</v>
      </c>
      <c r="AA80" s="201">
        <v>21.78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39.49</v>
      </c>
      <c r="AH80" s="201">
        <v>0</v>
      </c>
      <c r="AI80" s="201">
        <v>0</v>
      </c>
      <c r="AJ80" s="201">
        <v>0</v>
      </c>
      <c r="AK80" s="201">
        <v>24.39</v>
      </c>
      <c r="AL80" s="201">
        <v>0</v>
      </c>
      <c r="AM80" s="201">
        <v>283.26</v>
      </c>
      <c r="AN80" s="201">
        <v>0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4.09</v>
      </c>
      <c r="AV80" s="201">
        <v>0</v>
      </c>
      <c r="AW80" s="201">
        <v>0.17</v>
      </c>
      <c r="AX80" s="201">
        <v>0</v>
      </c>
      <c r="AY80" s="201">
        <v>0.37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26.86</v>
      </c>
      <c r="H81" s="201">
        <v>0</v>
      </c>
      <c r="I81" s="201">
        <v>0</v>
      </c>
      <c r="J81" s="201">
        <v>35.75</v>
      </c>
      <c r="K81" s="201">
        <v>232.15</v>
      </c>
      <c r="L81" s="201">
        <v>12.07</v>
      </c>
      <c r="M81" s="201">
        <v>30.55</v>
      </c>
      <c r="N81" s="201">
        <v>24.98</v>
      </c>
      <c r="O81" s="201">
        <v>2.81</v>
      </c>
      <c r="P81" s="201">
        <v>1.1299999999999999</v>
      </c>
      <c r="Q81" s="201">
        <v>1.93</v>
      </c>
      <c r="R81" s="201">
        <v>8.69</v>
      </c>
      <c r="S81" s="201">
        <v>5.45</v>
      </c>
      <c r="T81" s="201">
        <v>0.68</v>
      </c>
      <c r="U81" s="201">
        <v>1.9</v>
      </c>
      <c r="V81" s="201">
        <v>2.4300000000000002</v>
      </c>
      <c r="W81" s="201">
        <v>6.42</v>
      </c>
      <c r="X81" s="201">
        <v>20.3</v>
      </c>
      <c r="Y81" s="201">
        <v>0</v>
      </c>
      <c r="Z81" s="201">
        <v>64.84</v>
      </c>
      <c r="AA81" s="201">
        <v>25.17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39.49</v>
      </c>
      <c r="AH81" s="201">
        <v>0</v>
      </c>
      <c r="AI81" s="201">
        <v>0</v>
      </c>
      <c r="AJ81" s="201">
        <v>0</v>
      </c>
      <c r="AK81" s="201">
        <v>24.61</v>
      </c>
      <c r="AL81" s="201">
        <v>0</v>
      </c>
      <c r="AM81" s="201">
        <v>283.26</v>
      </c>
      <c r="AN81" s="201">
        <v>0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4.09</v>
      </c>
      <c r="AV81" s="201">
        <v>0</v>
      </c>
      <c r="AW81" s="201">
        <v>0.17</v>
      </c>
      <c r="AX81" s="201">
        <v>0</v>
      </c>
      <c r="AY81" s="201">
        <v>0.37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26.86</v>
      </c>
      <c r="H82" s="201">
        <v>0</v>
      </c>
      <c r="I82" s="201">
        <v>0</v>
      </c>
      <c r="J82" s="201">
        <v>35.75</v>
      </c>
      <c r="K82" s="201">
        <v>232.15</v>
      </c>
      <c r="L82" s="201">
        <v>12.07</v>
      </c>
      <c r="M82" s="201">
        <v>30.55</v>
      </c>
      <c r="N82" s="201">
        <v>24.98</v>
      </c>
      <c r="O82" s="201">
        <v>2.81</v>
      </c>
      <c r="P82" s="201">
        <v>1.1299999999999999</v>
      </c>
      <c r="Q82" s="201">
        <v>1.93</v>
      </c>
      <c r="R82" s="201">
        <v>8.69</v>
      </c>
      <c r="S82" s="201">
        <v>5.45</v>
      </c>
      <c r="T82" s="201">
        <v>0.68</v>
      </c>
      <c r="U82" s="201">
        <v>1.9</v>
      </c>
      <c r="V82" s="201">
        <v>2.4300000000000002</v>
      </c>
      <c r="W82" s="201">
        <v>6.42</v>
      </c>
      <c r="X82" s="201">
        <v>20.3</v>
      </c>
      <c r="Y82" s="201">
        <v>0</v>
      </c>
      <c r="Z82" s="201">
        <v>64.84</v>
      </c>
      <c r="AA82" s="201">
        <v>25.17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39.49</v>
      </c>
      <c r="AH82" s="201">
        <v>0</v>
      </c>
      <c r="AI82" s="201">
        <v>0</v>
      </c>
      <c r="AJ82" s="201">
        <v>0</v>
      </c>
      <c r="AK82" s="201">
        <v>24.61</v>
      </c>
      <c r="AL82" s="201">
        <v>0</v>
      </c>
      <c r="AM82" s="201">
        <v>283.26</v>
      </c>
      <c r="AN82" s="201">
        <v>0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4.09</v>
      </c>
      <c r="AV82" s="201">
        <v>0</v>
      </c>
      <c r="AW82" s="201">
        <v>0.17</v>
      </c>
      <c r="AX82" s="201">
        <v>0</v>
      </c>
      <c r="AY82" s="201">
        <v>0.37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26.86</v>
      </c>
      <c r="H83" s="201">
        <v>0</v>
      </c>
      <c r="I83" s="201">
        <v>0</v>
      </c>
      <c r="J83" s="201">
        <v>35.75</v>
      </c>
      <c r="K83" s="201">
        <v>232.15</v>
      </c>
      <c r="L83" s="201">
        <v>12.07</v>
      </c>
      <c r="M83" s="201">
        <v>2.4300000000000002</v>
      </c>
      <c r="N83" s="201">
        <v>2.0099999999999998</v>
      </c>
      <c r="O83" s="201">
        <v>2.81</v>
      </c>
      <c r="P83" s="201">
        <v>1.1299999999999999</v>
      </c>
      <c r="Q83" s="201">
        <v>1.93</v>
      </c>
      <c r="R83" s="201">
        <v>8.69</v>
      </c>
      <c r="S83" s="201">
        <v>5.45</v>
      </c>
      <c r="T83" s="201">
        <v>0.68</v>
      </c>
      <c r="U83" s="201">
        <v>1.9</v>
      </c>
      <c r="V83" s="201">
        <v>2.4300000000000002</v>
      </c>
      <c r="W83" s="201">
        <v>6.42</v>
      </c>
      <c r="X83" s="201">
        <v>20.3</v>
      </c>
      <c r="Y83" s="201">
        <v>0</v>
      </c>
      <c r="Z83" s="201">
        <v>64.84</v>
      </c>
      <c r="AA83" s="201">
        <v>25.17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39.49</v>
      </c>
      <c r="AH83" s="201">
        <v>0</v>
      </c>
      <c r="AI83" s="201">
        <v>0</v>
      </c>
      <c r="AJ83" s="201">
        <v>0</v>
      </c>
      <c r="AK83" s="201">
        <v>24.61</v>
      </c>
      <c r="AL83" s="201">
        <v>0</v>
      </c>
      <c r="AM83" s="201">
        <v>283.26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4.09</v>
      </c>
      <c r="AV83" s="201">
        <v>0</v>
      </c>
      <c r="AW83" s="201">
        <v>0.17</v>
      </c>
      <c r="AX83" s="201">
        <v>0</v>
      </c>
      <c r="AY83" s="201">
        <v>0.37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26.86</v>
      </c>
      <c r="H84" s="201">
        <v>0</v>
      </c>
      <c r="I84" s="201">
        <v>0</v>
      </c>
      <c r="J84" s="201">
        <v>35.75</v>
      </c>
      <c r="K84" s="201">
        <v>232.15</v>
      </c>
      <c r="L84" s="201">
        <v>12.07</v>
      </c>
      <c r="M84" s="201">
        <v>2.4300000000000002</v>
      </c>
      <c r="N84" s="201">
        <v>2.0099999999999998</v>
      </c>
      <c r="O84" s="201">
        <v>2.81</v>
      </c>
      <c r="P84" s="201">
        <v>1.1299999999999999</v>
      </c>
      <c r="Q84" s="201">
        <v>1.93</v>
      </c>
      <c r="R84" s="201">
        <v>8.69</v>
      </c>
      <c r="S84" s="201">
        <v>5.45</v>
      </c>
      <c r="T84" s="201">
        <v>0.68</v>
      </c>
      <c r="U84" s="201">
        <v>1.9</v>
      </c>
      <c r="V84" s="201">
        <v>2.4300000000000002</v>
      </c>
      <c r="W84" s="201">
        <v>6.42</v>
      </c>
      <c r="X84" s="201">
        <v>1.59</v>
      </c>
      <c r="Y84" s="201">
        <v>0</v>
      </c>
      <c r="Z84" s="201">
        <v>64.84</v>
      </c>
      <c r="AA84" s="201">
        <v>25.17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39.49</v>
      </c>
      <c r="AH84" s="201">
        <v>0</v>
      </c>
      <c r="AI84" s="201">
        <v>0</v>
      </c>
      <c r="AJ84" s="201">
        <v>0</v>
      </c>
      <c r="AK84" s="201">
        <v>24.61</v>
      </c>
      <c r="AL84" s="201">
        <v>0</v>
      </c>
      <c r="AM84" s="201">
        <v>283.26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4.09</v>
      </c>
      <c r="AV84" s="201">
        <v>0</v>
      </c>
      <c r="AW84" s="201">
        <v>0.17</v>
      </c>
      <c r="AX84" s="201">
        <v>0</v>
      </c>
      <c r="AY84" s="201">
        <v>0.37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26.86</v>
      </c>
      <c r="H85" s="201">
        <v>0</v>
      </c>
      <c r="I85" s="201">
        <v>0</v>
      </c>
      <c r="J85" s="201">
        <v>35.75</v>
      </c>
      <c r="K85" s="201">
        <v>232.15</v>
      </c>
      <c r="L85" s="201">
        <v>12.07</v>
      </c>
      <c r="M85" s="201">
        <v>2.4300000000000002</v>
      </c>
      <c r="N85" s="201">
        <v>2.0099999999999998</v>
      </c>
      <c r="O85" s="201">
        <v>2.81</v>
      </c>
      <c r="P85" s="201">
        <v>1.1299999999999999</v>
      </c>
      <c r="Q85" s="201">
        <v>1.93</v>
      </c>
      <c r="R85" s="201">
        <v>8.69</v>
      </c>
      <c r="S85" s="201">
        <v>5.45</v>
      </c>
      <c r="T85" s="201">
        <v>0.68</v>
      </c>
      <c r="U85" s="201">
        <v>1.9</v>
      </c>
      <c r="V85" s="201">
        <v>2</v>
      </c>
      <c r="W85" s="201">
        <v>6.42</v>
      </c>
      <c r="X85" s="201">
        <v>1.59</v>
      </c>
      <c r="Y85" s="201">
        <v>0</v>
      </c>
      <c r="Z85" s="201">
        <v>64.84</v>
      </c>
      <c r="AA85" s="201">
        <v>25.17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39.49</v>
      </c>
      <c r="AH85" s="201">
        <v>0</v>
      </c>
      <c r="AI85" s="201">
        <v>0</v>
      </c>
      <c r="AJ85" s="201">
        <v>0</v>
      </c>
      <c r="AK85" s="201">
        <v>24.61</v>
      </c>
      <c r="AL85" s="201">
        <v>0</v>
      </c>
      <c r="AM85" s="201">
        <v>283.26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4.09</v>
      </c>
      <c r="AV85" s="201">
        <v>0</v>
      </c>
      <c r="AW85" s="201">
        <v>0.17</v>
      </c>
      <c r="AX85" s="201">
        <v>0</v>
      </c>
      <c r="AY85" s="201">
        <v>0.37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26.86</v>
      </c>
      <c r="H86" s="201">
        <v>0</v>
      </c>
      <c r="I86" s="201">
        <v>0</v>
      </c>
      <c r="J86" s="201">
        <v>35.75</v>
      </c>
      <c r="K86" s="201">
        <v>232.15</v>
      </c>
      <c r="L86" s="201">
        <v>12.07</v>
      </c>
      <c r="M86" s="201">
        <v>2.4300000000000002</v>
      </c>
      <c r="N86" s="201">
        <v>2.0099999999999998</v>
      </c>
      <c r="O86" s="201">
        <v>2.81</v>
      </c>
      <c r="P86" s="201">
        <v>1.1299999999999999</v>
      </c>
      <c r="Q86" s="201">
        <v>1.93</v>
      </c>
      <c r="R86" s="201">
        <v>8.69</v>
      </c>
      <c r="S86" s="201">
        <v>5.45</v>
      </c>
      <c r="T86" s="201">
        <v>0.68</v>
      </c>
      <c r="U86" s="201">
        <v>1.9</v>
      </c>
      <c r="V86" s="201">
        <v>0.22</v>
      </c>
      <c r="W86" s="201">
        <v>0.52</v>
      </c>
      <c r="X86" s="201">
        <v>1.59</v>
      </c>
      <c r="Y86" s="201">
        <v>0</v>
      </c>
      <c r="Z86" s="201">
        <v>64.84</v>
      </c>
      <c r="AA86" s="201">
        <v>25.17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41.04</v>
      </c>
      <c r="AH86" s="201">
        <v>0</v>
      </c>
      <c r="AI86" s="201">
        <v>0</v>
      </c>
      <c r="AJ86" s="201">
        <v>0</v>
      </c>
      <c r="AK86" s="201">
        <v>24.61</v>
      </c>
      <c r="AL86" s="201">
        <v>0</v>
      </c>
      <c r="AM86" s="201">
        <v>283.26</v>
      </c>
      <c r="AN86" s="201">
        <v>0</v>
      </c>
      <c r="AO86" s="201">
        <v>0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4.09</v>
      </c>
      <c r="AV86" s="201">
        <v>0</v>
      </c>
      <c r="AW86" s="201">
        <v>0.17</v>
      </c>
      <c r="AX86" s="201">
        <v>0</v>
      </c>
      <c r="AY86" s="201">
        <v>0.37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26.86</v>
      </c>
      <c r="H87" s="201">
        <v>0</v>
      </c>
      <c r="I87" s="201">
        <v>0</v>
      </c>
      <c r="J87" s="201">
        <v>35.75</v>
      </c>
      <c r="K87" s="201">
        <v>232.15</v>
      </c>
      <c r="L87" s="201">
        <v>12.07</v>
      </c>
      <c r="M87" s="201">
        <v>2.4300000000000002</v>
      </c>
      <c r="N87" s="201">
        <v>2.0099999999999998</v>
      </c>
      <c r="O87" s="201">
        <v>2.81</v>
      </c>
      <c r="P87" s="201">
        <v>1.1299999999999999</v>
      </c>
      <c r="Q87" s="201">
        <v>1.93</v>
      </c>
      <c r="R87" s="201">
        <v>8.69</v>
      </c>
      <c r="S87" s="201">
        <v>5.45</v>
      </c>
      <c r="T87" s="201">
        <v>0.68</v>
      </c>
      <c r="U87" s="201">
        <v>1.88</v>
      </c>
      <c r="V87" s="201">
        <v>0.22</v>
      </c>
      <c r="W87" s="201">
        <v>0.52</v>
      </c>
      <c r="X87" s="201">
        <v>1.59</v>
      </c>
      <c r="Y87" s="201">
        <v>0</v>
      </c>
      <c r="Z87" s="201">
        <v>4.5</v>
      </c>
      <c r="AA87" s="201">
        <v>25.17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41.04</v>
      </c>
      <c r="AH87" s="201">
        <v>0</v>
      </c>
      <c r="AI87" s="201">
        <v>0</v>
      </c>
      <c r="AJ87" s="201">
        <v>0</v>
      </c>
      <c r="AK87" s="201">
        <v>24.61</v>
      </c>
      <c r="AL87" s="201">
        <v>0</v>
      </c>
      <c r="AM87" s="201">
        <v>283.26</v>
      </c>
      <c r="AN87" s="201">
        <v>0</v>
      </c>
      <c r="AO87" s="201">
        <v>0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1.2</v>
      </c>
      <c r="AV87" s="201">
        <v>0</v>
      </c>
      <c r="AW87" s="201">
        <v>0.17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26.86</v>
      </c>
      <c r="H88" s="201">
        <v>0</v>
      </c>
      <c r="I88" s="201">
        <v>0</v>
      </c>
      <c r="J88" s="201">
        <v>35.75</v>
      </c>
      <c r="K88" s="201">
        <v>232.15</v>
      </c>
      <c r="L88" s="201">
        <v>12.07</v>
      </c>
      <c r="M88" s="201">
        <v>2.4300000000000002</v>
      </c>
      <c r="N88" s="201">
        <v>2.0099999999999998</v>
      </c>
      <c r="O88" s="201">
        <v>2.81</v>
      </c>
      <c r="P88" s="201">
        <v>1.1299999999999999</v>
      </c>
      <c r="Q88" s="201">
        <v>0.18</v>
      </c>
      <c r="R88" s="201">
        <v>0.71</v>
      </c>
      <c r="S88" s="201">
        <v>0.45</v>
      </c>
      <c r="T88" s="201">
        <v>0.05</v>
      </c>
      <c r="U88" s="201">
        <v>1.88</v>
      </c>
      <c r="V88" s="201">
        <v>0.22</v>
      </c>
      <c r="W88" s="201">
        <v>0.52</v>
      </c>
      <c r="X88" s="201">
        <v>1.59</v>
      </c>
      <c r="Y88" s="201">
        <v>0</v>
      </c>
      <c r="Z88" s="201">
        <v>4.5</v>
      </c>
      <c r="AA88" s="201">
        <v>1.45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41.04</v>
      </c>
      <c r="AH88" s="201">
        <v>0</v>
      </c>
      <c r="AI88" s="201">
        <v>0</v>
      </c>
      <c r="AJ88" s="201">
        <v>0</v>
      </c>
      <c r="AK88" s="201">
        <v>24.61</v>
      </c>
      <c r="AL88" s="201">
        <v>0</v>
      </c>
      <c r="AM88" s="201">
        <v>283.26</v>
      </c>
      <c r="AN88" s="201">
        <v>0</v>
      </c>
      <c r="AO88" s="201">
        <v>0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1.2</v>
      </c>
      <c r="AV88" s="201">
        <v>0</v>
      </c>
      <c r="AW88" s="201">
        <v>0.17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26.86</v>
      </c>
      <c r="H89" s="201">
        <v>0</v>
      </c>
      <c r="I89" s="201">
        <v>0</v>
      </c>
      <c r="J89" s="201">
        <v>35.75</v>
      </c>
      <c r="K89" s="201">
        <v>179.16</v>
      </c>
      <c r="L89" s="201">
        <v>12.07</v>
      </c>
      <c r="M89" s="201">
        <v>2.4300000000000002</v>
      </c>
      <c r="N89" s="201">
        <v>2.0099999999999998</v>
      </c>
      <c r="O89" s="201">
        <v>2.81</v>
      </c>
      <c r="P89" s="201">
        <v>1.1299999999999999</v>
      </c>
      <c r="Q89" s="201">
        <v>0.18</v>
      </c>
      <c r="R89" s="201">
        <v>0.71</v>
      </c>
      <c r="S89" s="201">
        <v>0.45</v>
      </c>
      <c r="T89" s="201">
        <v>0.05</v>
      </c>
      <c r="U89" s="201">
        <v>1.88</v>
      </c>
      <c r="V89" s="201">
        <v>0.22</v>
      </c>
      <c r="W89" s="201">
        <v>0.52</v>
      </c>
      <c r="X89" s="201">
        <v>1.59</v>
      </c>
      <c r="Y89" s="201">
        <v>0</v>
      </c>
      <c r="Z89" s="201">
        <v>4.5</v>
      </c>
      <c r="AA89" s="201">
        <v>1.45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41.04</v>
      </c>
      <c r="AH89" s="201">
        <v>0</v>
      </c>
      <c r="AI89" s="201">
        <v>0</v>
      </c>
      <c r="AJ89" s="201">
        <v>0</v>
      </c>
      <c r="AK89" s="201">
        <v>24.61</v>
      </c>
      <c r="AL89" s="201">
        <v>0</v>
      </c>
      <c r="AM89" s="201">
        <v>283.26</v>
      </c>
      <c r="AN89" s="201">
        <v>0</v>
      </c>
      <c r="AO89" s="201">
        <v>0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1.2</v>
      </c>
      <c r="AV89" s="201">
        <v>0</v>
      </c>
      <c r="AW89" s="201">
        <v>0.17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26.86</v>
      </c>
      <c r="H90" s="201">
        <v>0</v>
      </c>
      <c r="I90" s="201">
        <v>0</v>
      </c>
      <c r="J90" s="201">
        <v>35.75</v>
      </c>
      <c r="K90" s="201">
        <v>179.16</v>
      </c>
      <c r="L90" s="201">
        <v>12.07</v>
      </c>
      <c r="M90" s="201">
        <v>2.4300000000000002</v>
      </c>
      <c r="N90" s="201">
        <v>2.0099999999999998</v>
      </c>
      <c r="O90" s="201">
        <v>2.81</v>
      </c>
      <c r="P90" s="201">
        <v>1.1299999999999999</v>
      </c>
      <c r="Q90" s="201">
        <v>0.18</v>
      </c>
      <c r="R90" s="201">
        <v>0.71</v>
      </c>
      <c r="S90" s="201">
        <v>0.45</v>
      </c>
      <c r="T90" s="201">
        <v>0.05</v>
      </c>
      <c r="U90" s="201">
        <v>1.88</v>
      </c>
      <c r="V90" s="201">
        <v>0.22</v>
      </c>
      <c r="W90" s="201">
        <v>0.52</v>
      </c>
      <c r="X90" s="201">
        <v>1.59</v>
      </c>
      <c r="Y90" s="201">
        <v>0</v>
      </c>
      <c r="Z90" s="201">
        <v>4.5</v>
      </c>
      <c r="AA90" s="201">
        <v>1.45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41.04</v>
      </c>
      <c r="AH90" s="201">
        <v>0</v>
      </c>
      <c r="AI90" s="201">
        <v>0</v>
      </c>
      <c r="AJ90" s="201">
        <v>0</v>
      </c>
      <c r="AK90" s="201">
        <v>24.61</v>
      </c>
      <c r="AL90" s="201">
        <v>0</v>
      </c>
      <c r="AM90" s="201">
        <v>283.26</v>
      </c>
      <c r="AN90" s="201">
        <v>0</v>
      </c>
      <c r="AO90" s="201">
        <v>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1.2</v>
      </c>
      <c r="AV90" s="201">
        <v>0</v>
      </c>
      <c r="AW90" s="201">
        <v>0.17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26.86</v>
      </c>
      <c r="H91" s="201">
        <v>0</v>
      </c>
      <c r="I91" s="201">
        <v>0</v>
      </c>
      <c r="J91" s="201">
        <v>35.75</v>
      </c>
      <c r="K91" s="201">
        <v>179.16</v>
      </c>
      <c r="L91" s="201">
        <v>12.07</v>
      </c>
      <c r="M91" s="201">
        <v>2.4300000000000002</v>
      </c>
      <c r="N91" s="201">
        <v>2.0099999999999998</v>
      </c>
      <c r="O91" s="201">
        <v>2.81</v>
      </c>
      <c r="P91" s="201">
        <v>1.1299999999999999</v>
      </c>
      <c r="Q91" s="201">
        <v>0.18</v>
      </c>
      <c r="R91" s="201">
        <v>0.71</v>
      </c>
      <c r="S91" s="201">
        <v>0.45</v>
      </c>
      <c r="T91" s="201">
        <v>0.05</v>
      </c>
      <c r="U91" s="201">
        <v>1.88</v>
      </c>
      <c r="V91" s="201">
        <v>0.22</v>
      </c>
      <c r="W91" s="201">
        <v>0.52</v>
      </c>
      <c r="X91" s="201">
        <v>1.59</v>
      </c>
      <c r="Y91" s="201">
        <v>0</v>
      </c>
      <c r="Z91" s="201">
        <v>4.5</v>
      </c>
      <c r="AA91" s="201">
        <v>1.45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41.04</v>
      </c>
      <c r="AH91" s="201">
        <v>0</v>
      </c>
      <c r="AI91" s="201">
        <v>0</v>
      </c>
      <c r="AJ91" s="201">
        <v>0</v>
      </c>
      <c r="AK91" s="201">
        <v>24.61</v>
      </c>
      <c r="AL91" s="201">
        <v>0</v>
      </c>
      <c r="AM91" s="201">
        <v>283.26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1.2</v>
      </c>
      <c r="AV91" s="201">
        <v>0</v>
      </c>
      <c r="AW91" s="201">
        <v>0.17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26.86</v>
      </c>
      <c r="H92" s="201">
        <v>0</v>
      </c>
      <c r="I92" s="201">
        <v>0</v>
      </c>
      <c r="J92" s="201">
        <v>35.75</v>
      </c>
      <c r="K92" s="201">
        <v>179.16</v>
      </c>
      <c r="L92" s="201">
        <v>12.07</v>
      </c>
      <c r="M92" s="201">
        <v>2.4300000000000002</v>
      </c>
      <c r="N92" s="201">
        <v>2.0099999999999998</v>
      </c>
      <c r="O92" s="201">
        <v>2.81</v>
      </c>
      <c r="P92" s="201">
        <v>1.1299999999999999</v>
      </c>
      <c r="Q92" s="201">
        <v>0.18</v>
      </c>
      <c r="R92" s="201">
        <v>0.71</v>
      </c>
      <c r="S92" s="201">
        <v>0.45</v>
      </c>
      <c r="T92" s="201">
        <v>0.05</v>
      </c>
      <c r="U92" s="201">
        <v>1.88</v>
      </c>
      <c r="V92" s="201">
        <v>0.22</v>
      </c>
      <c r="W92" s="201">
        <v>0.52</v>
      </c>
      <c r="X92" s="201">
        <v>1.59</v>
      </c>
      <c r="Y92" s="201">
        <v>0</v>
      </c>
      <c r="Z92" s="201">
        <v>4.5</v>
      </c>
      <c r="AA92" s="201">
        <v>1.45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41.04</v>
      </c>
      <c r="AH92" s="201">
        <v>0</v>
      </c>
      <c r="AI92" s="201">
        <v>0</v>
      </c>
      <c r="AJ92" s="201">
        <v>0</v>
      </c>
      <c r="AK92" s="201">
        <v>24.61</v>
      </c>
      <c r="AL92" s="201">
        <v>0</v>
      </c>
      <c r="AM92" s="201">
        <v>283.26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1.2</v>
      </c>
      <c r="AV92" s="201">
        <v>0</v>
      </c>
      <c r="AW92" s="201">
        <v>0.17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26.86</v>
      </c>
      <c r="H93" s="201">
        <v>0</v>
      </c>
      <c r="I93" s="201">
        <v>0</v>
      </c>
      <c r="J93" s="201">
        <v>35.75</v>
      </c>
      <c r="K93" s="201">
        <v>131</v>
      </c>
      <c r="L93" s="201">
        <v>12.07</v>
      </c>
      <c r="M93" s="201">
        <v>2.4300000000000002</v>
      </c>
      <c r="N93" s="201">
        <v>2.0099999999999998</v>
      </c>
      <c r="O93" s="201">
        <v>2.81</v>
      </c>
      <c r="P93" s="201">
        <v>1.1299999999999999</v>
      </c>
      <c r="Q93" s="201">
        <v>0.18</v>
      </c>
      <c r="R93" s="201">
        <v>0.71</v>
      </c>
      <c r="S93" s="201">
        <v>0.45</v>
      </c>
      <c r="T93" s="201">
        <v>0.05</v>
      </c>
      <c r="U93" s="201">
        <v>1.88</v>
      </c>
      <c r="V93" s="201">
        <v>0.22</v>
      </c>
      <c r="W93" s="201">
        <v>0.52</v>
      </c>
      <c r="X93" s="201">
        <v>1.59</v>
      </c>
      <c r="Y93" s="201">
        <v>0</v>
      </c>
      <c r="Z93" s="201">
        <v>4.5</v>
      </c>
      <c r="AA93" s="201">
        <v>1.45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41.04</v>
      </c>
      <c r="AH93" s="201">
        <v>0</v>
      </c>
      <c r="AI93" s="201">
        <v>0</v>
      </c>
      <c r="AJ93" s="201">
        <v>0</v>
      </c>
      <c r="AK93" s="201">
        <v>24.61</v>
      </c>
      <c r="AL93" s="201">
        <v>0</v>
      </c>
      <c r="AM93" s="201">
        <v>283.26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1.2</v>
      </c>
      <c r="AV93" s="201">
        <v>0</v>
      </c>
      <c r="AW93" s="201">
        <v>0.17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26.86</v>
      </c>
      <c r="H94" s="201">
        <v>0</v>
      </c>
      <c r="I94" s="201">
        <v>0</v>
      </c>
      <c r="J94" s="201">
        <v>35.75</v>
      </c>
      <c r="K94" s="201">
        <v>82.83</v>
      </c>
      <c r="L94" s="201">
        <v>12.07</v>
      </c>
      <c r="M94" s="201">
        <v>2.4300000000000002</v>
      </c>
      <c r="N94" s="201">
        <v>2.0099999999999998</v>
      </c>
      <c r="O94" s="201">
        <v>2.81</v>
      </c>
      <c r="P94" s="201">
        <v>1.1299999999999999</v>
      </c>
      <c r="Q94" s="201">
        <v>0.18</v>
      </c>
      <c r="R94" s="201">
        <v>0.71</v>
      </c>
      <c r="S94" s="201">
        <v>0.45</v>
      </c>
      <c r="T94" s="201">
        <v>0.05</v>
      </c>
      <c r="U94" s="201">
        <v>1.88</v>
      </c>
      <c r="V94" s="201">
        <v>0.22</v>
      </c>
      <c r="W94" s="201">
        <v>0.52</v>
      </c>
      <c r="X94" s="201">
        <v>1.59</v>
      </c>
      <c r="Y94" s="201">
        <v>0</v>
      </c>
      <c r="Z94" s="201">
        <v>4.5</v>
      </c>
      <c r="AA94" s="201">
        <v>1.45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41.04</v>
      </c>
      <c r="AH94" s="201">
        <v>0</v>
      </c>
      <c r="AI94" s="201">
        <v>0</v>
      </c>
      <c r="AJ94" s="201">
        <v>0</v>
      </c>
      <c r="AK94" s="201">
        <v>24.61</v>
      </c>
      <c r="AL94" s="201">
        <v>0</v>
      </c>
      <c r="AM94" s="201">
        <v>283.26</v>
      </c>
      <c r="AN94" s="201">
        <v>0</v>
      </c>
      <c r="AO94" s="201">
        <v>0</v>
      </c>
      <c r="AP94" s="201">
        <v>0</v>
      </c>
      <c r="AQ94" s="201">
        <v>0</v>
      </c>
      <c r="AR94" s="201">
        <v>22.99</v>
      </c>
      <c r="AS94" s="201">
        <v>0</v>
      </c>
      <c r="AT94" s="201">
        <v>0</v>
      </c>
      <c r="AU94" s="201">
        <v>1.2</v>
      </c>
      <c r="AV94" s="201">
        <v>0</v>
      </c>
      <c r="AW94" s="201">
        <v>0.17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26.86</v>
      </c>
      <c r="H95" s="201">
        <v>0</v>
      </c>
      <c r="I95" s="201">
        <v>0</v>
      </c>
      <c r="J95" s="201">
        <v>35.75</v>
      </c>
      <c r="K95" s="201">
        <v>82.83</v>
      </c>
      <c r="L95" s="201">
        <v>12.07</v>
      </c>
      <c r="M95" s="201">
        <v>2.4300000000000002</v>
      </c>
      <c r="N95" s="201">
        <v>2.0099999999999998</v>
      </c>
      <c r="O95" s="201">
        <v>2.81</v>
      </c>
      <c r="P95" s="201">
        <v>1.1299999999999999</v>
      </c>
      <c r="Q95" s="201">
        <v>0.18</v>
      </c>
      <c r="R95" s="201">
        <v>0.71</v>
      </c>
      <c r="S95" s="201">
        <v>0.45</v>
      </c>
      <c r="T95" s="201">
        <v>0.05</v>
      </c>
      <c r="U95" s="201">
        <v>1.88</v>
      </c>
      <c r="V95" s="201">
        <v>0.52</v>
      </c>
      <c r="W95" s="201">
        <v>0.52</v>
      </c>
      <c r="X95" s="201">
        <v>1.59</v>
      </c>
      <c r="Y95" s="201">
        <v>0</v>
      </c>
      <c r="Z95" s="201">
        <v>4.5</v>
      </c>
      <c r="AA95" s="201">
        <v>1.45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41.04</v>
      </c>
      <c r="AH95" s="201">
        <v>0</v>
      </c>
      <c r="AI95" s="201">
        <v>0</v>
      </c>
      <c r="AJ95" s="201">
        <v>0</v>
      </c>
      <c r="AK95" s="201">
        <v>24.61</v>
      </c>
      <c r="AL95" s="201">
        <v>0</v>
      </c>
      <c r="AM95" s="201">
        <v>283.26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1.2</v>
      </c>
      <c r="AV95" s="201">
        <v>0</v>
      </c>
      <c r="AW95" s="201">
        <v>0.17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26.86</v>
      </c>
      <c r="H96" s="201">
        <v>0</v>
      </c>
      <c r="I96" s="201">
        <v>0</v>
      </c>
      <c r="J96" s="201">
        <v>35.75</v>
      </c>
      <c r="K96" s="201">
        <v>82.83</v>
      </c>
      <c r="L96" s="201">
        <v>12.07</v>
      </c>
      <c r="M96" s="201">
        <v>2.4300000000000002</v>
      </c>
      <c r="N96" s="201">
        <v>2.0099999999999998</v>
      </c>
      <c r="O96" s="201">
        <v>2.81</v>
      </c>
      <c r="P96" s="201">
        <v>1.1299999999999999</v>
      </c>
      <c r="Q96" s="201">
        <v>0.18</v>
      </c>
      <c r="R96" s="201">
        <v>0.71</v>
      </c>
      <c r="S96" s="201">
        <v>0.45</v>
      </c>
      <c r="T96" s="201">
        <v>0.05</v>
      </c>
      <c r="U96" s="201">
        <v>1.88</v>
      </c>
      <c r="V96" s="201">
        <v>0.52</v>
      </c>
      <c r="W96" s="201">
        <v>0.52</v>
      </c>
      <c r="X96" s="201">
        <v>1.59</v>
      </c>
      <c r="Y96" s="201">
        <v>0</v>
      </c>
      <c r="Z96" s="201">
        <v>4.5</v>
      </c>
      <c r="AA96" s="201">
        <v>1.45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41.04</v>
      </c>
      <c r="AH96" s="201">
        <v>0</v>
      </c>
      <c r="AI96" s="201">
        <v>0</v>
      </c>
      <c r="AJ96" s="201">
        <v>0</v>
      </c>
      <c r="AK96" s="201">
        <v>24.61</v>
      </c>
      <c r="AL96" s="201">
        <v>0</v>
      </c>
      <c r="AM96" s="201">
        <v>283.26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1.2</v>
      </c>
      <c r="AV96" s="201">
        <v>0</v>
      </c>
      <c r="AW96" s="201">
        <v>0.17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26.86</v>
      </c>
      <c r="H97" s="201">
        <v>0</v>
      </c>
      <c r="I97" s="201">
        <v>0</v>
      </c>
      <c r="J97" s="201">
        <v>35.75</v>
      </c>
      <c r="K97" s="201">
        <v>82.83</v>
      </c>
      <c r="L97" s="201">
        <v>12.07</v>
      </c>
      <c r="M97" s="201">
        <v>2.4300000000000002</v>
      </c>
      <c r="N97" s="201">
        <v>2.0099999999999998</v>
      </c>
      <c r="O97" s="201">
        <v>2.81</v>
      </c>
      <c r="P97" s="201">
        <v>1.1299999999999999</v>
      </c>
      <c r="Q97" s="201">
        <v>0.18</v>
      </c>
      <c r="R97" s="201">
        <v>0.71</v>
      </c>
      <c r="S97" s="201">
        <v>0.45</v>
      </c>
      <c r="T97" s="201">
        <v>0.05</v>
      </c>
      <c r="U97" s="201">
        <v>1.88</v>
      </c>
      <c r="V97" s="201">
        <v>0.52</v>
      </c>
      <c r="W97" s="201">
        <v>0.52</v>
      </c>
      <c r="X97" s="201">
        <v>1.59</v>
      </c>
      <c r="Y97" s="201">
        <v>0</v>
      </c>
      <c r="Z97" s="201">
        <v>4.5</v>
      </c>
      <c r="AA97" s="201">
        <v>1.45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41.04</v>
      </c>
      <c r="AH97" s="201">
        <v>0</v>
      </c>
      <c r="AI97" s="201">
        <v>0</v>
      </c>
      <c r="AJ97" s="201">
        <v>0</v>
      </c>
      <c r="AK97" s="201">
        <v>24.61</v>
      </c>
      <c r="AL97" s="201">
        <v>0</v>
      </c>
      <c r="AM97" s="201">
        <v>283.26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1.2</v>
      </c>
      <c r="AV97" s="201">
        <v>0</v>
      </c>
      <c r="AW97" s="201">
        <v>0.17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26.86</v>
      </c>
      <c r="H98" s="201">
        <v>0</v>
      </c>
      <c r="I98" s="201">
        <v>0</v>
      </c>
      <c r="J98" s="201">
        <v>35.75</v>
      </c>
      <c r="K98" s="201">
        <v>82.83</v>
      </c>
      <c r="L98" s="201">
        <v>12.07</v>
      </c>
      <c r="M98" s="201">
        <v>2.4300000000000002</v>
      </c>
      <c r="N98" s="201">
        <v>2.0099999999999998</v>
      </c>
      <c r="O98" s="201">
        <v>2.81</v>
      </c>
      <c r="P98" s="201">
        <v>1.1299999999999999</v>
      </c>
      <c r="Q98" s="201">
        <v>0.18</v>
      </c>
      <c r="R98" s="201">
        <v>0.71</v>
      </c>
      <c r="S98" s="201">
        <v>0.45</v>
      </c>
      <c r="T98" s="201">
        <v>0.05</v>
      </c>
      <c r="U98" s="201">
        <v>1.88</v>
      </c>
      <c r="V98" s="201">
        <v>0.52</v>
      </c>
      <c r="W98" s="201">
        <v>0.52</v>
      </c>
      <c r="X98" s="201">
        <v>1.59</v>
      </c>
      <c r="Y98" s="201">
        <v>0</v>
      </c>
      <c r="Z98" s="201">
        <v>4.5</v>
      </c>
      <c r="AA98" s="201">
        <v>1.45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41.04</v>
      </c>
      <c r="AH98" s="201">
        <v>0</v>
      </c>
      <c r="AI98" s="201">
        <v>0</v>
      </c>
      <c r="AJ98" s="201">
        <v>0</v>
      </c>
      <c r="AK98" s="201">
        <v>24.61</v>
      </c>
      <c r="AL98" s="201">
        <v>0</v>
      </c>
      <c r="AM98" s="201">
        <v>283.26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1.2</v>
      </c>
      <c r="AV98" s="201">
        <v>0</v>
      </c>
      <c r="AW98" s="201">
        <v>0.17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0.65215000000000067</v>
      </c>
      <c r="H99">
        <f t="shared" si="0"/>
        <v>0</v>
      </c>
      <c r="I99">
        <f t="shared" si="0"/>
        <v>0</v>
      </c>
      <c r="J99">
        <f t="shared" si="0"/>
        <v>0.85864750000000034</v>
      </c>
      <c r="K99">
        <f t="shared" si="0"/>
        <v>5.2901775000000049</v>
      </c>
      <c r="L99">
        <f t="shared" si="0"/>
        <v>0.24215250000000024</v>
      </c>
      <c r="M99">
        <f t="shared" si="0"/>
        <v>0.33790249999999999</v>
      </c>
      <c r="N99">
        <f t="shared" si="0"/>
        <v>0.27940499999999974</v>
      </c>
      <c r="O99">
        <f t="shared" si="0"/>
        <v>0.35887749999999946</v>
      </c>
      <c r="P99">
        <f t="shared" si="0"/>
        <v>0.14249999999999999</v>
      </c>
      <c r="Q99">
        <f t="shared" si="0"/>
        <v>3.6507500000000012E-2</v>
      </c>
      <c r="R99">
        <f t="shared" si="0"/>
        <v>0.15872750000000019</v>
      </c>
      <c r="S99">
        <f t="shared" si="0"/>
        <v>9.7837499999999938E-2</v>
      </c>
      <c r="T99">
        <f t="shared" si="0"/>
        <v>1.1517499999999984E-2</v>
      </c>
      <c r="U99">
        <f t="shared" si="0"/>
        <v>4.5437500000000006E-2</v>
      </c>
      <c r="V99">
        <f t="shared" si="0"/>
        <v>3.3522500000000011E-2</v>
      </c>
      <c r="W99">
        <f t="shared" si="0"/>
        <v>7.7132500000000007E-2</v>
      </c>
      <c r="X99">
        <f t="shared" si="0"/>
        <v>0.25289999999999996</v>
      </c>
      <c r="Y99">
        <f t="shared" si="0"/>
        <v>0</v>
      </c>
      <c r="Z99">
        <f t="shared" si="0"/>
        <v>1.0111125000000005</v>
      </c>
      <c r="AA99">
        <f t="shared" si="0"/>
        <v>0.31335250000000048</v>
      </c>
      <c r="AB99">
        <f t="shared" si="0"/>
        <v>0</v>
      </c>
      <c r="AC99">
        <f t="shared" si="0"/>
        <v>0.45262250000000032</v>
      </c>
      <c r="AD99">
        <f t="shared" si="0"/>
        <v>0.25854500000000008</v>
      </c>
      <c r="AE99">
        <f t="shared" si="0"/>
        <v>0</v>
      </c>
      <c r="AF99">
        <f t="shared" si="0"/>
        <v>0</v>
      </c>
      <c r="AG99">
        <f t="shared" si="0"/>
        <v>0.95404999999999973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0.43700999999999951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0.54686000000000035</v>
      </c>
      <c r="AS99">
        <f t="shared" si="1"/>
        <v>0</v>
      </c>
      <c r="AT99">
        <f t="shared" si="1"/>
        <v>0</v>
      </c>
      <c r="AU99">
        <f t="shared" si="1"/>
        <v>6.2589999999999979E-2</v>
      </c>
      <c r="AV99">
        <f t="shared" si="1"/>
        <v>0</v>
      </c>
      <c r="AW99">
        <f t="shared" si="1"/>
        <v>4.0799999999999994E-3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45486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16.27</v>
      </c>
      <c r="C3" s="102">
        <f>'IDT-1 Calculation'!DG3</f>
        <v>-30</v>
      </c>
      <c r="D3" s="102">
        <f>'IDT-1 Calculation'!DH3</f>
        <v>0</v>
      </c>
      <c r="E3" s="102">
        <f>'IDT-1 Calculation'!DI3</f>
        <v>0</v>
      </c>
      <c r="F3" s="102">
        <f>'IDT-1 Calculation'!DJ3</f>
        <v>13.73</v>
      </c>
      <c r="G3" s="103">
        <f>SUM(B3:F3)</f>
        <v>0</v>
      </c>
    </row>
    <row r="4" spans="1:7">
      <c r="A4" s="98" t="s">
        <v>46</v>
      </c>
      <c r="B4" s="94">
        <f>'IDT-1 Calculation'!DF4</f>
        <v>18.981000000000002</v>
      </c>
      <c r="C4" s="94">
        <f>'IDT-1 Calculation'!DG4</f>
        <v>-35</v>
      </c>
      <c r="D4" s="94">
        <f>'IDT-1 Calculation'!DH4</f>
        <v>0</v>
      </c>
      <c r="E4" s="94">
        <f>'IDT-1 Calculation'!DI4</f>
        <v>0</v>
      </c>
      <c r="F4" s="94">
        <f>'IDT-1 Calculation'!DJ4</f>
        <v>16.018999999999998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27.116</v>
      </c>
      <c r="C5" s="94">
        <f>'IDT-1 Calculation'!DG5</f>
        <v>-50</v>
      </c>
      <c r="D5" s="94">
        <f>'IDT-1 Calculation'!DH5</f>
        <v>0</v>
      </c>
      <c r="E5" s="94">
        <f>'IDT-1 Calculation'!DI5</f>
        <v>0</v>
      </c>
      <c r="F5" s="94">
        <f>'IDT-1 Calculation'!DJ5</f>
        <v>22.884</v>
      </c>
      <c r="G5" s="99">
        <f t="shared" si="0"/>
        <v>0</v>
      </c>
    </row>
    <row r="6" spans="1:7">
      <c r="A6" s="98" t="s">
        <v>48</v>
      </c>
      <c r="B6" s="94">
        <f>'IDT-1 Calculation'!DF6</f>
        <v>24</v>
      </c>
      <c r="C6" s="94">
        <f>'IDT-1 Calculation'!DG6</f>
        <v>-65</v>
      </c>
      <c r="D6" s="94">
        <f>'IDT-1 Calculation'!DH6</f>
        <v>0</v>
      </c>
      <c r="E6" s="94">
        <f>'IDT-1 Calculation'!DI6</f>
        <v>0</v>
      </c>
      <c r="F6" s="94">
        <f>'IDT-1 Calculation'!DJ6</f>
        <v>41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-45.625999999999998</v>
      </c>
      <c r="D7" s="94">
        <f>'IDT-1 Calculation'!DH7</f>
        <v>0</v>
      </c>
      <c r="E7" s="94">
        <f>'IDT-1 Calculation'!DI7</f>
        <v>0</v>
      </c>
      <c r="F7" s="94">
        <f>'IDT-1 Calculation'!DJ7</f>
        <v>45.625999999999998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-15.221</v>
      </c>
      <c r="D8" s="94">
        <f>'IDT-1 Calculation'!DH8</f>
        <v>0</v>
      </c>
      <c r="E8" s="94">
        <f>'IDT-1 Calculation'!DI8</f>
        <v>0</v>
      </c>
      <c r="F8" s="94">
        <f>'IDT-1 Calculation'!DJ8</f>
        <v>15.221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145</v>
      </c>
      <c r="C11" s="94">
        <f>'IDT-1 Calculation'!DG11</f>
        <v>-145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150</v>
      </c>
      <c r="C12" s="94">
        <f>'IDT-1 Calculation'!DG12</f>
        <v>-150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133</v>
      </c>
      <c r="C13" s="94">
        <f>'IDT-1 Calculation'!DG13</f>
        <v>-133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94</v>
      </c>
      <c r="C14" s="94">
        <f>'IDT-1 Calculation'!DG14</f>
        <v>-94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110</v>
      </c>
      <c r="C15" s="94">
        <f>'IDT-1 Calculation'!DG15</f>
        <v>-46.57</v>
      </c>
      <c r="D15" s="94">
        <f>'IDT-1 Calculation'!DH15</f>
        <v>0</v>
      </c>
      <c r="E15" s="94">
        <f>'IDT-1 Calculation'!DI15</f>
        <v>0</v>
      </c>
      <c r="F15" s="94">
        <f>'IDT-1 Calculation'!DJ15</f>
        <v>-63.43</v>
      </c>
      <c r="G15" s="99">
        <f t="shared" si="0"/>
        <v>0</v>
      </c>
    </row>
    <row r="16" spans="1:7">
      <c r="A16" s="98" t="s">
        <v>58</v>
      </c>
      <c r="B16" s="94">
        <f>'IDT-1 Calculation'!DF16</f>
        <v>103</v>
      </c>
      <c r="C16" s="94">
        <f>'IDT-1 Calculation'!DG16</f>
        <v>-43.606000000000002</v>
      </c>
      <c r="D16" s="94">
        <f>'IDT-1 Calculation'!DH16</f>
        <v>0</v>
      </c>
      <c r="E16" s="94">
        <f>'IDT-1 Calculation'!DI16</f>
        <v>0</v>
      </c>
      <c r="F16" s="94">
        <f>'IDT-1 Calculation'!DJ16</f>
        <v>-59.393999999999998</v>
      </c>
      <c r="G16" s="99">
        <f t="shared" si="0"/>
        <v>0</v>
      </c>
    </row>
    <row r="17" spans="1:7">
      <c r="A17" s="98" t="s">
        <v>59</v>
      </c>
      <c r="B17" s="94">
        <f>'IDT-1 Calculation'!DF17</f>
        <v>77</v>
      </c>
      <c r="C17" s="94">
        <f>'IDT-1 Calculation'!DG17</f>
        <v>-32.598999999999997</v>
      </c>
      <c r="D17" s="94">
        <f>'IDT-1 Calculation'!DH17</f>
        <v>0</v>
      </c>
      <c r="E17" s="94">
        <f>'IDT-1 Calculation'!DI17</f>
        <v>0</v>
      </c>
      <c r="F17" s="94">
        <f>'IDT-1 Calculation'!DJ17</f>
        <v>-44.401000000000003</v>
      </c>
      <c r="G17" s="99">
        <f t="shared" si="0"/>
        <v>0</v>
      </c>
    </row>
    <row r="18" spans="1:7">
      <c r="A18" s="98" t="s">
        <v>60</v>
      </c>
      <c r="B18" s="94">
        <f>'IDT-1 Calculation'!DF18</f>
        <v>44</v>
      </c>
      <c r="C18" s="94">
        <f>'IDT-1 Calculation'!DG18</f>
        <v>-18.628</v>
      </c>
      <c r="D18" s="94">
        <f>'IDT-1 Calculation'!DH18</f>
        <v>0</v>
      </c>
      <c r="E18" s="94">
        <f>'IDT-1 Calculation'!DI18</f>
        <v>0</v>
      </c>
      <c r="F18" s="94">
        <f>'IDT-1 Calculation'!DJ18</f>
        <v>-25.372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11</v>
      </c>
      <c r="C64" s="94">
        <f>'IDT-1 Calculation'!DG64</f>
        <v>-11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</v>
      </c>
      <c r="C65" s="94">
        <f>'IDT-1 Calculation'!DG65</f>
        <v>-1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90</v>
      </c>
      <c r="C77" s="94">
        <f>'IDT-1 Calculation'!DG77</f>
        <v>-90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110</v>
      </c>
      <c r="C78" s="94">
        <f>'IDT-1 Calculation'!DG78</f>
        <v>-110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17</v>
      </c>
      <c r="C84" s="94">
        <f>'IDT-1 Calculation'!DG84</f>
        <v>-17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75</v>
      </c>
      <c r="C85" s="94">
        <f>'IDT-1 Calculation'!DG85</f>
        <v>-75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95</v>
      </c>
      <c r="C86" s="94">
        <f>'IDT-1 Calculation'!DG86</f>
        <v>-95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85</v>
      </c>
      <c r="C87" s="94">
        <f>'IDT-1 Calculation'!DG87</f>
        <v>-85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70</v>
      </c>
      <c r="C88" s="94">
        <f>'IDT-1 Calculation'!DG88</f>
        <v>-70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40.442</v>
      </c>
      <c r="C89" s="94">
        <f>'IDT-1 Calculation'!DG89</f>
        <v>-55</v>
      </c>
      <c r="D89" s="94">
        <f>'IDT-1 Calculation'!DH89</f>
        <v>0</v>
      </c>
      <c r="E89" s="94">
        <f>'IDT-1 Calculation'!DI89</f>
        <v>0</v>
      </c>
      <c r="F89" s="94">
        <f>'IDT-1 Calculation'!DJ89</f>
        <v>14.558</v>
      </c>
      <c r="G89" s="99">
        <f t="shared" si="1"/>
        <v>0</v>
      </c>
    </row>
    <row r="90" spans="1:7">
      <c r="A90" s="98" t="s">
        <v>132</v>
      </c>
      <c r="B90" s="94">
        <f>'IDT-1 Calculation'!DF90</f>
        <v>24.405000000000001</v>
      </c>
      <c r="C90" s="94">
        <f>'IDT-1 Calculation'!DG90</f>
        <v>-45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20.594999999999999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32.54</v>
      </c>
      <c r="C91" s="94">
        <f>'IDT-1 Calculation'!DG91</f>
        <v>-60</v>
      </c>
      <c r="D91" s="94">
        <f>'IDT-1 Calculation'!DH91</f>
        <v>0</v>
      </c>
      <c r="E91" s="94">
        <f>'IDT-1 Calculation'!DI91</f>
        <v>0</v>
      </c>
      <c r="F91" s="94">
        <f>'IDT-1 Calculation'!DJ91</f>
        <v>27.46</v>
      </c>
      <c r="G91" s="99">
        <f t="shared" si="1"/>
        <v>0</v>
      </c>
    </row>
    <row r="92" spans="1:7">
      <c r="A92" s="98" t="s">
        <v>134</v>
      </c>
      <c r="B92" s="94">
        <f>'IDT-1 Calculation'!DF92</f>
        <v>21.693000000000001</v>
      </c>
      <c r="C92" s="94">
        <f>'IDT-1 Calculation'!DG92</f>
        <v>-40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18.306999999999999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21.693000000000001</v>
      </c>
      <c r="C93" s="94">
        <f>'IDT-1 Calculation'!DG93</f>
        <v>-40</v>
      </c>
      <c r="D93" s="94">
        <f>'IDT-1 Calculation'!DH93</f>
        <v>0</v>
      </c>
      <c r="E93" s="94">
        <f>'IDT-1 Calculation'!DI93</f>
        <v>0</v>
      </c>
      <c r="F93" s="94">
        <f>'IDT-1 Calculation'!DJ93</f>
        <v>18.306999999999999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8.1349999999999998</v>
      </c>
      <c r="C94" s="94">
        <f>'IDT-1 Calculation'!DG94</f>
        <v>-15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6.8650000000000002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0.41131874999999996</v>
      </c>
      <c r="C99" s="110">
        <f>SUM(C3:C98)/4000</f>
        <v>-0.42831249999999998</v>
      </c>
      <c r="D99" s="110">
        <f>SUM(D3:D98)/4000</f>
        <v>0</v>
      </c>
      <c r="E99" s="110">
        <f>SUM(E3:E98)/4000</f>
        <v>0</v>
      </c>
      <c r="F99" s="110">
        <f>SUM(F3:F98)/4000</f>
        <v>1.6993749999999995E-2</v>
      </c>
      <c r="G99" s="111">
        <f t="shared" si="1"/>
        <v>-3.4694469519536142E-17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12.55</v>
      </c>
      <c r="H3" s="201">
        <v>0</v>
      </c>
      <c r="I3" s="201">
        <v>0</v>
      </c>
      <c r="J3" s="201">
        <v>16.420000000000002</v>
      </c>
      <c r="K3" s="201">
        <v>76.39</v>
      </c>
      <c r="L3" s="201">
        <v>31.64</v>
      </c>
      <c r="M3" s="201">
        <v>0</v>
      </c>
      <c r="N3" s="201">
        <v>1.1100000000000001</v>
      </c>
      <c r="O3" s="201">
        <v>1.86</v>
      </c>
      <c r="P3" s="201">
        <v>2.52</v>
      </c>
      <c r="Q3" s="201">
        <v>0.63</v>
      </c>
      <c r="R3" s="201">
        <v>4.7</v>
      </c>
      <c r="S3" s="201">
        <v>2.86</v>
      </c>
      <c r="T3" s="201">
        <v>0</v>
      </c>
      <c r="U3" s="201">
        <v>8.9499999999999993</v>
      </c>
      <c r="V3" s="201">
        <v>0.13</v>
      </c>
      <c r="W3" s="201">
        <v>0.3</v>
      </c>
      <c r="X3" s="201">
        <v>1.38</v>
      </c>
      <c r="Y3" s="201">
        <v>0</v>
      </c>
      <c r="Z3" s="201">
        <v>2.6</v>
      </c>
      <c r="AA3" s="201">
        <v>11.35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22.11</v>
      </c>
      <c r="AH3" s="201">
        <v>0</v>
      </c>
      <c r="AI3" s="201">
        <v>0</v>
      </c>
      <c r="AJ3" s="201">
        <v>0</v>
      </c>
      <c r="AK3" s="201">
        <v>12.6</v>
      </c>
      <c r="AL3" s="201">
        <v>0</v>
      </c>
      <c r="AM3" s="201">
        <v>165.6</v>
      </c>
      <c r="AN3" s="201">
        <v>0</v>
      </c>
      <c r="AO3" s="201">
        <v>0</v>
      </c>
      <c r="AP3" s="201">
        <v>0</v>
      </c>
      <c r="AQ3" s="201">
        <v>0</v>
      </c>
      <c r="AR3" s="201">
        <v>10.67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12.55</v>
      </c>
      <c r="H4" s="201">
        <v>0</v>
      </c>
      <c r="I4" s="201">
        <v>0</v>
      </c>
      <c r="J4" s="201">
        <v>16.420000000000002</v>
      </c>
      <c r="K4" s="201">
        <v>76.39</v>
      </c>
      <c r="L4" s="201">
        <v>31.64</v>
      </c>
      <c r="M4" s="201">
        <v>0</v>
      </c>
      <c r="N4" s="201">
        <v>1.1100000000000001</v>
      </c>
      <c r="O4" s="201">
        <v>1.86</v>
      </c>
      <c r="P4" s="201">
        <v>2.52</v>
      </c>
      <c r="Q4" s="201">
        <v>0.63</v>
      </c>
      <c r="R4" s="201">
        <v>4.7</v>
      </c>
      <c r="S4" s="201">
        <v>2.86</v>
      </c>
      <c r="T4" s="201">
        <v>0</v>
      </c>
      <c r="U4" s="201">
        <v>8.9499999999999993</v>
      </c>
      <c r="V4" s="201">
        <v>0.13</v>
      </c>
      <c r="W4" s="201">
        <v>0.3</v>
      </c>
      <c r="X4" s="201">
        <v>1.38</v>
      </c>
      <c r="Y4" s="201">
        <v>0</v>
      </c>
      <c r="Z4" s="201">
        <v>2.6</v>
      </c>
      <c r="AA4" s="201">
        <v>11.35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22.11</v>
      </c>
      <c r="AH4" s="201">
        <v>0</v>
      </c>
      <c r="AI4" s="201">
        <v>0</v>
      </c>
      <c r="AJ4" s="201">
        <v>0</v>
      </c>
      <c r="AK4" s="201">
        <v>12.6</v>
      </c>
      <c r="AL4" s="201">
        <v>0</v>
      </c>
      <c r="AM4" s="201">
        <v>165.6</v>
      </c>
      <c r="AN4" s="201">
        <v>0</v>
      </c>
      <c r="AO4" s="201">
        <v>0</v>
      </c>
      <c r="AP4" s="201">
        <v>0</v>
      </c>
      <c r="AQ4" s="201">
        <v>0</v>
      </c>
      <c r="AR4" s="201">
        <v>10.67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12.55</v>
      </c>
      <c r="H5" s="201">
        <v>0</v>
      </c>
      <c r="I5" s="201">
        <v>0</v>
      </c>
      <c r="J5" s="201">
        <v>16.420000000000002</v>
      </c>
      <c r="K5" s="201">
        <v>76.39</v>
      </c>
      <c r="L5" s="201">
        <v>31.64</v>
      </c>
      <c r="M5" s="201">
        <v>0</v>
      </c>
      <c r="N5" s="201">
        <v>1.1100000000000001</v>
      </c>
      <c r="O5" s="201">
        <v>1.86</v>
      </c>
      <c r="P5" s="201">
        <v>2.52</v>
      </c>
      <c r="Q5" s="201">
        <v>0.63</v>
      </c>
      <c r="R5" s="201">
        <v>4.7</v>
      </c>
      <c r="S5" s="201">
        <v>2.86</v>
      </c>
      <c r="T5" s="201">
        <v>0</v>
      </c>
      <c r="U5" s="201">
        <v>8.9499999999999993</v>
      </c>
      <c r="V5" s="201">
        <v>0.13</v>
      </c>
      <c r="W5" s="201">
        <v>0.3</v>
      </c>
      <c r="X5" s="201">
        <v>1.38</v>
      </c>
      <c r="Y5" s="201">
        <v>0</v>
      </c>
      <c r="Z5" s="201">
        <v>2.6</v>
      </c>
      <c r="AA5" s="201">
        <v>11.35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22.11</v>
      </c>
      <c r="AH5" s="201">
        <v>0</v>
      </c>
      <c r="AI5" s="201">
        <v>0</v>
      </c>
      <c r="AJ5" s="201">
        <v>0</v>
      </c>
      <c r="AK5" s="201">
        <v>12.6</v>
      </c>
      <c r="AL5" s="201">
        <v>0</v>
      </c>
      <c r="AM5" s="201">
        <v>165.6</v>
      </c>
      <c r="AN5" s="201">
        <v>0</v>
      </c>
      <c r="AO5" s="201">
        <v>0</v>
      </c>
      <c r="AP5" s="201">
        <v>0</v>
      </c>
      <c r="AQ5" s="201">
        <v>0</v>
      </c>
      <c r="AR5" s="201">
        <v>10.67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12.55</v>
      </c>
      <c r="H6" s="201">
        <v>0</v>
      </c>
      <c r="I6" s="201">
        <v>0</v>
      </c>
      <c r="J6" s="201">
        <v>16.420000000000002</v>
      </c>
      <c r="K6" s="201">
        <v>76.39</v>
      </c>
      <c r="L6" s="201">
        <v>31.64</v>
      </c>
      <c r="M6" s="201">
        <v>0</v>
      </c>
      <c r="N6" s="201">
        <v>1.1100000000000001</v>
      </c>
      <c r="O6" s="201">
        <v>1.86</v>
      </c>
      <c r="P6" s="201">
        <v>2.52</v>
      </c>
      <c r="Q6" s="201">
        <v>0.63</v>
      </c>
      <c r="R6" s="201">
        <v>4.7</v>
      </c>
      <c r="S6" s="201">
        <v>2.86</v>
      </c>
      <c r="T6" s="201">
        <v>0</v>
      </c>
      <c r="U6" s="201">
        <v>8.9499999999999993</v>
      </c>
      <c r="V6" s="201">
        <v>0.13</v>
      </c>
      <c r="W6" s="201">
        <v>0.3</v>
      </c>
      <c r="X6" s="201">
        <v>1.38</v>
      </c>
      <c r="Y6" s="201">
        <v>0</v>
      </c>
      <c r="Z6" s="201">
        <v>2.6</v>
      </c>
      <c r="AA6" s="201">
        <v>11.35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22.11</v>
      </c>
      <c r="AH6" s="201">
        <v>0</v>
      </c>
      <c r="AI6" s="201">
        <v>0</v>
      </c>
      <c r="AJ6" s="201">
        <v>0</v>
      </c>
      <c r="AK6" s="201">
        <v>12.6</v>
      </c>
      <c r="AL6" s="201">
        <v>0</v>
      </c>
      <c r="AM6" s="201">
        <v>165.6</v>
      </c>
      <c r="AN6" s="201">
        <v>0</v>
      </c>
      <c r="AO6" s="201">
        <v>0</v>
      </c>
      <c r="AP6" s="201">
        <v>0</v>
      </c>
      <c r="AQ6" s="201">
        <v>0</v>
      </c>
      <c r="AR6" s="201">
        <v>10.67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12.69</v>
      </c>
      <c r="H7" s="201">
        <v>0</v>
      </c>
      <c r="I7" s="201">
        <v>0</v>
      </c>
      <c r="J7" s="201">
        <v>16.420000000000002</v>
      </c>
      <c r="K7" s="201">
        <v>76.09</v>
      </c>
      <c r="L7" s="201">
        <v>15.69</v>
      </c>
      <c r="M7" s="201">
        <v>0</v>
      </c>
      <c r="N7" s="201">
        <v>1.1100000000000001</v>
      </c>
      <c r="O7" s="201">
        <v>1.86</v>
      </c>
      <c r="P7" s="201">
        <v>2.52</v>
      </c>
      <c r="Q7" s="201">
        <v>0.63</v>
      </c>
      <c r="R7" s="201">
        <v>4.7</v>
      </c>
      <c r="S7" s="201">
        <v>2.86</v>
      </c>
      <c r="T7" s="201">
        <v>0</v>
      </c>
      <c r="U7" s="201">
        <v>8.9499999999999993</v>
      </c>
      <c r="V7" s="201">
        <v>0.13</v>
      </c>
      <c r="W7" s="201">
        <v>0.3</v>
      </c>
      <c r="X7" s="201">
        <v>1.38</v>
      </c>
      <c r="Y7" s="201">
        <v>0</v>
      </c>
      <c r="Z7" s="201">
        <v>0.06</v>
      </c>
      <c r="AA7" s="201">
        <v>11.33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22.11</v>
      </c>
      <c r="AH7" s="201">
        <v>0</v>
      </c>
      <c r="AI7" s="201">
        <v>0</v>
      </c>
      <c r="AJ7" s="201">
        <v>0</v>
      </c>
      <c r="AK7" s="201">
        <v>11.05</v>
      </c>
      <c r="AL7" s="201">
        <v>0</v>
      </c>
      <c r="AM7" s="201">
        <v>165.6</v>
      </c>
      <c r="AN7" s="201">
        <v>0</v>
      </c>
      <c r="AO7" s="201">
        <v>0</v>
      </c>
      <c r="AP7" s="201">
        <v>0</v>
      </c>
      <c r="AQ7" s="201">
        <v>0</v>
      </c>
      <c r="AR7" s="201">
        <v>10.67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12.69</v>
      </c>
      <c r="H8" s="201">
        <v>0</v>
      </c>
      <c r="I8" s="201">
        <v>0</v>
      </c>
      <c r="J8" s="201">
        <v>16.7</v>
      </c>
      <c r="K8" s="201">
        <v>76.09</v>
      </c>
      <c r="L8" s="201">
        <v>30.36</v>
      </c>
      <c r="M8" s="201">
        <v>0</v>
      </c>
      <c r="N8" s="201">
        <v>1.1100000000000001</v>
      </c>
      <c r="O8" s="201">
        <v>1.86</v>
      </c>
      <c r="P8" s="201">
        <v>2.52</v>
      </c>
      <c r="Q8" s="201">
        <v>0.63</v>
      </c>
      <c r="R8" s="201">
        <v>4.7</v>
      </c>
      <c r="S8" s="201">
        <v>2.86</v>
      </c>
      <c r="T8" s="201">
        <v>0</v>
      </c>
      <c r="U8" s="201">
        <v>8.9499999999999993</v>
      </c>
      <c r="V8" s="201">
        <v>0.13</v>
      </c>
      <c r="W8" s="201">
        <v>0.3</v>
      </c>
      <c r="X8" s="201">
        <v>1.38</v>
      </c>
      <c r="Y8" s="201">
        <v>0</v>
      </c>
      <c r="Z8" s="201">
        <v>2.6</v>
      </c>
      <c r="AA8" s="201">
        <v>11.33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22.11</v>
      </c>
      <c r="AH8" s="201">
        <v>0</v>
      </c>
      <c r="AI8" s="201">
        <v>0</v>
      </c>
      <c r="AJ8" s="201">
        <v>0</v>
      </c>
      <c r="AK8" s="201">
        <v>11.05</v>
      </c>
      <c r="AL8" s="201">
        <v>0</v>
      </c>
      <c r="AM8" s="201">
        <v>165.6</v>
      </c>
      <c r="AN8" s="201">
        <v>0</v>
      </c>
      <c r="AO8" s="201">
        <v>0</v>
      </c>
      <c r="AP8" s="201">
        <v>0</v>
      </c>
      <c r="AQ8" s="201">
        <v>0</v>
      </c>
      <c r="AR8" s="201">
        <v>10.67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12.69</v>
      </c>
      <c r="H9" s="201">
        <v>0</v>
      </c>
      <c r="I9" s="201">
        <v>0</v>
      </c>
      <c r="J9" s="201">
        <v>16.7</v>
      </c>
      <c r="K9" s="201">
        <v>76.09</v>
      </c>
      <c r="L9" s="201">
        <v>31.64</v>
      </c>
      <c r="M9" s="201">
        <v>0</v>
      </c>
      <c r="N9" s="201">
        <v>1.1100000000000001</v>
      </c>
      <c r="O9" s="201">
        <v>1.86</v>
      </c>
      <c r="P9" s="201">
        <v>2.52</v>
      </c>
      <c r="Q9" s="201">
        <v>0.63</v>
      </c>
      <c r="R9" s="201">
        <v>4.7</v>
      </c>
      <c r="S9" s="201">
        <v>2.86</v>
      </c>
      <c r="T9" s="201">
        <v>0</v>
      </c>
      <c r="U9" s="201">
        <v>8.9499999999999993</v>
      </c>
      <c r="V9" s="201">
        <v>0.13</v>
      </c>
      <c r="W9" s="201">
        <v>0.3</v>
      </c>
      <c r="X9" s="201">
        <v>1.38</v>
      </c>
      <c r="Y9" s="201">
        <v>0</v>
      </c>
      <c r="Z9" s="201">
        <v>2.6</v>
      </c>
      <c r="AA9" s="201">
        <v>8.3000000000000007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22.43</v>
      </c>
      <c r="AH9" s="201">
        <v>0</v>
      </c>
      <c r="AI9" s="201">
        <v>0</v>
      </c>
      <c r="AJ9" s="201">
        <v>0</v>
      </c>
      <c r="AK9" s="201">
        <v>11.05</v>
      </c>
      <c r="AL9" s="201">
        <v>0</v>
      </c>
      <c r="AM9" s="201">
        <v>165.6</v>
      </c>
      <c r="AN9" s="201">
        <v>0</v>
      </c>
      <c r="AO9" s="201">
        <v>0</v>
      </c>
      <c r="AP9" s="201">
        <v>0</v>
      </c>
      <c r="AQ9" s="201">
        <v>0</v>
      </c>
      <c r="AR9" s="201">
        <v>10.67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12.69</v>
      </c>
      <c r="H10" s="201">
        <v>0</v>
      </c>
      <c r="I10" s="201">
        <v>0</v>
      </c>
      <c r="J10" s="201">
        <v>16.7</v>
      </c>
      <c r="K10" s="201">
        <v>76.09</v>
      </c>
      <c r="L10" s="201">
        <v>31.64</v>
      </c>
      <c r="M10" s="201">
        <v>0</v>
      </c>
      <c r="N10" s="201">
        <v>1.1100000000000001</v>
      </c>
      <c r="O10" s="201">
        <v>1.86</v>
      </c>
      <c r="P10" s="201">
        <v>2.52</v>
      </c>
      <c r="Q10" s="201">
        <v>0.63</v>
      </c>
      <c r="R10" s="201">
        <v>4.7</v>
      </c>
      <c r="S10" s="201">
        <v>2.86</v>
      </c>
      <c r="T10" s="201">
        <v>0</v>
      </c>
      <c r="U10" s="201">
        <v>8.9499999999999993</v>
      </c>
      <c r="V10" s="201">
        <v>0.13</v>
      </c>
      <c r="W10" s="201">
        <v>0.3</v>
      </c>
      <c r="X10" s="201">
        <v>1.38</v>
      </c>
      <c r="Y10" s="201">
        <v>0</v>
      </c>
      <c r="Z10" s="201">
        <v>2.6</v>
      </c>
      <c r="AA10" s="201">
        <v>8.3000000000000007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22.43</v>
      </c>
      <c r="AH10" s="201">
        <v>0</v>
      </c>
      <c r="AI10" s="201">
        <v>0</v>
      </c>
      <c r="AJ10" s="201">
        <v>0</v>
      </c>
      <c r="AK10" s="201">
        <v>11.05</v>
      </c>
      <c r="AL10" s="201">
        <v>0</v>
      </c>
      <c r="AM10" s="201">
        <v>165.6</v>
      </c>
      <c r="AN10" s="201">
        <v>0</v>
      </c>
      <c r="AO10" s="201">
        <v>0</v>
      </c>
      <c r="AP10" s="201">
        <v>0</v>
      </c>
      <c r="AQ10" s="201">
        <v>0</v>
      </c>
      <c r="AR10" s="201">
        <v>10.67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12.69</v>
      </c>
      <c r="H11" s="201">
        <v>0</v>
      </c>
      <c r="I11" s="201">
        <v>0</v>
      </c>
      <c r="J11" s="201">
        <v>16.7</v>
      </c>
      <c r="K11" s="201">
        <v>75.150000000000006</v>
      </c>
      <c r="L11" s="201">
        <v>30.36</v>
      </c>
      <c r="M11" s="201">
        <v>0</v>
      </c>
      <c r="N11" s="201">
        <v>1.1100000000000001</v>
      </c>
      <c r="O11" s="201">
        <v>1.86</v>
      </c>
      <c r="P11" s="201">
        <v>2.52</v>
      </c>
      <c r="Q11" s="201">
        <v>0.63</v>
      </c>
      <c r="R11" s="201">
        <v>4.7</v>
      </c>
      <c r="S11" s="201">
        <v>2.86</v>
      </c>
      <c r="T11" s="201">
        <v>0</v>
      </c>
      <c r="U11" s="201">
        <v>8.9499999999999993</v>
      </c>
      <c r="V11" s="201">
        <v>0.13</v>
      </c>
      <c r="W11" s="201">
        <v>0.3</v>
      </c>
      <c r="X11" s="201">
        <v>1.38</v>
      </c>
      <c r="Y11" s="201">
        <v>0</v>
      </c>
      <c r="Z11" s="201">
        <v>2.6</v>
      </c>
      <c r="AA11" s="201">
        <v>11.34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22.43</v>
      </c>
      <c r="AH11" s="201">
        <v>0</v>
      </c>
      <c r="AI11" s="201">
        <v>0</v>
      </c>
      <c r="AJ11" s="201">
        <v>0</v>
      </c>
      <c r="AK11" s="201">
        <v>10.210000000000001</v>
      </c>
      <c r="AL11" s="201">
        <v>0</v>
      </c>
      <c r="AM11" s="201">
        <v>165.6</v>
      </c>
      <c r="AN11" s="201">
        <v>0</v>
      </c>
      <c r="AO11" s="201">
        <v>0</v>
      </c>
      <c r="AP11" s="201">
        <v>0</v>
      </c>
      <c r="AQ11" s="201">
        <v>0</v>
      </c>
      <c r="AR11" s="201">
        <v>10.8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12.69</v>
      </c>
      <c r="H12" s="201">
        <v>0</v>
      </c>
      <c r="I12" s="201">
        <v>0</v>
      </c>
      <c r="J12" s="201">
        <v>16.7</v>
      </c>
      <c r="K12" s="201">
        <v>75.150000000000006</v>
      </c>
      <c r="L12" s="201">
        <v>30.36</v>
      </c>
      <c r="M12" s="201">
        <v>0</v>
      </c>
      <c r="N12" s="201">
        <v>1.1100000000000001</v>
      </c>
      <c r="O12" s="201">
        <v>1.86</v>
      </c>
      <c r="P12" s="201">
        <v>2.52</v>
      </c>
      <c r="Q12" s="201">
        <v>0.75</v>
      </c>
      <c r="R12" s="201">
        <v>4.7</v>
      </c>
      <c r="S12" s="201">
        <v>2.86</v>
      </c>
      <c r="T12" s="201">
        <v>0</v>
      </c>
      <c r="U12" s="201">
        <v>8.9499999999999993</v>
      </c>
      <c r="V12" s="201">
        <v>0.13</v>
      </c>
      <c r="W12" s="201">
        <v>0.3</v>
      </c>
      <c r="X12" s="201">
        <v>1.38</v>
      </c>
      <c r="Y12" s="201">
        <v>0</v>
      </c>
      <c r="Z12" s="201">
        <v>2.6</v>
      </c>
      <c r="AA12" s="201">
        <v>8.3000000000000007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22.43</v>
      </c>
      <c r="AH12" s="201">
        <v>0</v>
      </c>
      <c r="AI12" s="201">
        <v>0</v>
      </c>
      <c r="AJ12" s="201">
        <v>0</v>
      </c>
      <c r="AK12" s="201">
        <v>10.210000000000001</v>
      </c>
      <c r="AL12" s="201">
        <v>0</v>
      </c>
      <c r="AM12" s="201">
        <v>165.6</v>
      </c>
      <c r="AN12" s="201">
        <v>0</v>
      </c>
      <c r="AO12" s="201">
        <v>0</v>
      </c>
      <c r="AP12" s="201">
        <v>0</v>
      </c>
      <c r="AQ12" s="201">
        <v>0</v>
      </c>
      <c r="AR12" s="201">
        <v>10.8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12.69</v>
      </c>
      <c r="H13" s="201">
        <v>0</v>
      </c>
      <c r="I13" s="201">
        <v>0</v>
      </c>
      <c r="J13" s="201">
        <v>16.7</v>
      </c>
      <c r="K13" s="201">
        <v>75.150000000000006</v>
      </c>
      <c r="L13" s="201">
        <v>30.36</v>
      </c>
      <c r="M13" s="201">
        <v>0</v>
      </c>
      <c r="N13" s="201">
        <v>1.1100000000000001</v>
      </c>
      <c r="O13" s="201">
        <v>1.86</v>
      </c>
      <c r="P13" s="201">
        <v>2.52</v>
      </c>
      <c r="Q13" s="201">
        <v>0.75</v>
      </c>
      <c r="R13" s="201">
        <v>4.99</v>
      </c>
      <c r="S13" s="201">
        <v>2.86</v>
      </c>
      <c r="T13" s="201">
        <v>0</v>
      </c>
      <c r="U13" s="201">
        <v>8.9499999999999993</v>
      </c>
      <c r="V13" s="201">
        <v>0.13</v>
      </c>
      <c r="W13" s="201">
        <v>0.3</v>
      </c>
      <c r="X13" s="201">
        <v>1.38</v>
      </c>
      <c r="Y13" s="201">
        <v>0</v>
      </c>
      <c r="Z13" s="201">
        <v>2.6</v>
      </c>
      <c r="AA13" s="201">
        <v>8.3000000000000007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22.43</v>
      </c>
      <c r="AH13" s="201">
        <v>0</v>
      </c>
      <c r="AI13" s="201">
        <v>0</v>
      </c>
      <c r="AJ13" s="201">
        <v>0</v>
      </c>
      <c r="AK13" s="201">
        <v>9.17</v>
      </c>
      <c r="AL13" s="201">
        <v>0</v>
      </c>
      <c r="AM13" s="201">
        <v>165.6</v>
      </c>
      <c r="AN13" s="201">
        <v>0</v>
      </c>
      <c r="AO13" s="201">
        <v>0</v>
      </c>
      <c r="AP13" s="201">
        <v>0</v>
      </c>
      <c r="AQ13" s="201">
        <v>0</v>
      </c>
      <c r="AR13" s="201">
        <v>10.8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12.69</v>
      </c>
      <c r="H14" s="201">
        <v>0</v>
      </c>
      <c r="I14" s="201">
        <v>0</v>
      </c>
      <c r="J14" s="201">
        <v>16.7</v>
      </c>
      <c r="K14" s="201">
        <v>75.150000000000006</v>
      </c>
      <c r="L14" s="201">
        <v>30.36</v>
      </c>
      <c r="M14" s="201">
        <v>0</v>
      </c>
      <c r="N14" s="201">
        <v>1.1100000000000001</v>
      </c>
      <c r="O14" s="201">
        <v>1.86</v>
      </c>
      <c r="P14" s="201">
        <v>2.52</v>
      </c>
      <c r="Q14" s="201">
        <v>0.75</v>
      </c>
      <c r="R14" s="201">
        <v>4.99</v>
      </c>
      <c r="S14" s="201">
        <v>2.86</v>
      </c>
      <c r="T14" s="201">
        <v>0</v>
      </c>
      <c r="U14" s="201">
        <v>8.9499999999999993</v>
      </c>
      <c r="V14" s="201">
        <v>0.13</v>
      </c>
      <c r="W14" s="201">
        <v>0.3</v>
      </c>
      <c r="X14" s="201">
        <v>1.38</v>
      </c>
      <c r="Y14" s="201">
        <v>0</v>
      </c>
      <c r="Z14" s="201">
        <v>2.6</v>
      </c>
      <c r="AA14" s="201">
        <v>8.3000000000000007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22.43</v>
      </c>
      <c r="AH14" s="201">
        <v>0</v>
      </c>
      <c r="AI14" s="201">
        <v>0</v>
      </c>
      <c r="AJ14" s="201">
        <v>0</v>
      </c>
      <c r="AK14" s="201">
        <v>9.17</v>
      </c>
      <c r="AL14" s="201">
        <v>0</v>
      </c>
      <c r="AM14" s="201">
        <v>165.6</v>
      </c>
      <c r="AN14" s="201">
        <v>0</v>
      </c>
      <c r="AO14" s="201">
        <v>0</v>
      </c>
      <c r="AP14" s="201">
        <v>0</v>
      </c>
      <c r="AQ14" s="201">
        <v>0</v>
      </c>
      <c r="AR14" s="201">
        <v>10.8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12.69</v>
      </c>
      <c r="H15" s="201">
        <v>0</v>
      </c>
      <c r="I15" s="201">
        <v>0</v>
      </c>
      <c r="J15" s="201">
        <v>16.7</v>
      </c>
      <c r="K15" s="201">
        <v>75.150000000000006</v>
      </c>
      <c r="L15" s="201">
        <v>30.36</v>
      </c>
      <c r="M15" s="201">
        <v>0</v>
      </c>
      <c r="N15" s="201">
        <v>1.1100000000000001</v>
      </c>
      <c r="O15" s="201">
        <v>1.86</v>
      </c>
      <c r="P15" s="201">
        <v>2.52</v>
      </c>
      <c r="Q15" s="201">
        <v>0.75</v>
      </c>
      <c r="R15" s="201">
        <v>4.99</v>
      </c>
      <c r="S15" s="201">
        <v>2.86</v>
      </c>
      <c r="T15" s="201">
        <v>0</v>
      </c>
      <c r="U15" s="201">
        <v>8.9499999999999993</v>
      </c>
      <c r="V15" s="201">
        <v>0.13</v>
      </c>
      <c r="W15" s="201">
        <v>0.3</v>
      </c>
      <c r="X15" s="201">
        <v>1.38</v>
      </c>
      <c r="Y15" s="201">
        <v>0</v>
      </c>
      <c r="Z15" s="201">
        <v>2.6</v>
      </c>
      <c r="AA15" s="201">
        <v>8.3000000000000007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22.43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165.6</v>
      </c>
      <c r="AN15" s="201">
        <v>0</v>
      </c>
      <c r="AO15" s="201">
        <v>0</v>
      </c>
      <c r="AP15" s="201">
        <v>0</v>
      </c>
      <c r="AQ15" s="201">
        <v>0</v>
      </c>
      <c r="AR15" s="201">
        <v>10.8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12.69</v>
      </c>
      <c r="H16" s="201">
        <v>0</v>
      </c>
      <c r="I16" s="201">
        <v>0</v>
      </c>
      <c r="J16" s="201">
        <v>16.7</v>
      </c>
      <c r="K16" s="201">
        <v>75.150000000000006</v>
      </c>
      <c r="L16" s="201">
        <v>30.36</v>
      </c>
      <c r="M16" s="201">
        <v>0</v>
      </c>
      <c r="N16" s="201">
        <v>1.1100000000000001</v>
      </c>
      <c r="O16" s="201">
        <v>1.86</v>
      </c>
      <c r="P16" s="201">
        <v>2.52</v>
      </c>
      <c r="Q16" s="201">
        <v>0.75</v>
      </c>
      <c r="R16" s="201">
        <v>4.99</v>
      </c>
      <c r="S16" s="201">
        <v>2.86</v>
      </c>
      <c r="T16" s="201">
        <v>0</v>
      </c>
      <c r="U16" s="201">
        <v>8.9499999999999993</v>
      </c>
      <c r="V16" s="201">
        <v>0.13</v>
      </c>
      <c r="W16" s="201">
        <v>0.3</v>
      </c>
      <c r="X16" s="201">
        <v>1.38</v>
      </c>
      <c r="Y16" s="201">
        <v>0</v>
      </c>
      <c r="Z16" s="201">
        <v>2.6</v>
      </c>
      <c r="AA16" s="201">
        <v>8.3000000000000007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22.43</v>
      </c>
      <c r="AH16" s="201">
        <v>0</v>
      </c>
      <c r="AI16" s="201">
        <v>0</v>
      </c>
      <c r="AJ16" s="201">
        <v>0</v>
      </c>
      <c r="AK16" s="201">
        <v>9.17</v>
      </c>
      <c r="AL16" s="201">
        <v>0</v>
      </c>
      <c r="AM16" s="201">
        <v>165.6</v>
      </c>
      <c r="AN16" s="201">
        <v>0</v>
      </c>
      <c r="AO16" s="201">
        <v>0</v>
      </c>
      <c r="AP16" s="201">
        <v>0</v>
      </c>
      <c r="AQ16" s="201">
        <v>0</v>
      </c>
      <c r="AR16" s="201">
        <v>10.8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12.69</v>
      </c>
      <c r="H17" s="201">
        <v>0</v>
      </c>
      <c r="I17" s="201">
        <v>0</v>
      </c>
      <c r="J17" s="201">
        <v>16.7</v>
      </c>
      <c r="K17" s="201">
        <v>75.150000000000006</v>
      </c>
      <c r="L17" s="201">
        <v>30.36</v>
      </c>
      <c r="M17" s="201">
        <v>0</v>
      </c>
      <c r="N17" s="201">
        <v>1.1100000000000001</v>
      </c>
      <c r="O17" s="201">
        <v>1.86</v>
      </c>
      <c r="P17" s="201">
        <v>2.52</v>
      </c>
      <c r="Q17" s="201">
        <v>0.75</v>
      </c>
      <c r="R17" s="201">
        <v>4.99</v>
      </c>
      <c r="S17" s="201">
        <v>2.86</v>
      </c>
      <c r="T17" s="201">
        <v>0</v>
      </c>
      <c r="U17" s="201">
        <v>8.9499999999999993</v>
      </c>
      <c r="V17" s="201">
        <v>0.13</v>
      </c>
      <c r="W17" s="201">
        <v>0.3</v>
      </c>
      <c r="X17" s="201">
        <v>1.38</v>
      </c>
      <c r="Y17" s="201">
        <v>0</v>
      </c>
      <c r="Z17" s="201">
        <v>37.200000000000003</v>
      </c>
      <c r="AA17" s="201">
        <v>8.3000000000000007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22.43</v>
      </c>
      <c r="AH17" s="201">
        <v>0</v>
      </c>
      <c r="AI17" s="201">
        <v>0</v>
      </c>
      <c r="AJ17" s="201">
        <v>0</v>
      </c>
      <c r="AK17" s="201">
        <v>9.17</v>
      </c>
      <c r="AL17" s="201">
        <v>0</v>
      </c>
      <c r="AM17" s="201">
        <v>165.6</v>
      </c>
      <c r="AN17" s="201">
        <v>0</v>
      </c>
      <c r="AO17" s="201">
        <v>0</v>
      </c>
      <c r="AP17" s="201">
        <v>0</v>
      </c>
      <c r="AQ17" s="201">
        <v>0</v>
      </c>
      <c r="AR17" s="201">
        <v>10.8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12.69</v>
      </c>
      <c r="H18" s="201">
        <v>0</v>
      </c>
      <c r="I18" s="201">
        <v>0</v>
      </c>
      <c r="J18" s="201">
        <v>16.7</v>
      </c>
      <c r="K18" s="201">
        <v>75.150000000000006</v>
      </c>
      <c r="L18" s="201">
        <v>30.36</v>
      </c>
      <c r="M18" s="201">
        <v>0</v>
      </c>
      <c r="N18" s="201">
        <v>1.1100000000000001</v>
      </c>
      <c r="O18" s="201">
        <v>1.86</v>
      </c>
      <c r="P18" s="201">
        <v>2.52</v>
      </c>
      <c r="Q18" s="201">
        <v>0.75</v>
      </c>
      <c r="R18" s="201">
        <v>4.99</v>
      </c>
      <c r="S18" s="201">
        <v>2.86</v>
      </c>
      <c r="T18" s="201">
        <v>0</v>
      </c>
      <c r="U18" s="201">
        <v>8.9499999999999993</v>
      </c>
      <c r="V18" s="201">
        <v>0.13</v>
      </c>
      <c r="W18" s="201">
        <v>0.3</v>
      </c>
      <c r="X18" s="201">
        <v>1.38</v>
      </c>
      <c r="Y18" s="201">
        <v>0</v>
      </c>
      <c r="Z18" s="201">
        <v>37.200000000000003</v>
      </c>
      <c r="AA18" s="201">
        <v>8.3000000000000007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22.43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165.6</v>
      </c>
      <c r="AN18" s="201">
        <v>0</v>
      </c>
      <c r="AO18" s="201">
        <v>0</v>
      </c>
      <c r="AP18" s="201">
        <v>0</v>
      </c>
      <c r="AQ18" s="201">
        <v>0</v>
      </c>
      <c r="AR18" s="201">
        <v>10.8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12.69</v>
      </c>
      <c r="H19" s="201">
        <v>0</v>
      </c>
      <c r="I19" s="201">
        <v>0</v>
      </c>
      <c r="J19" s="201">
        <v>16.7</v>
      </c>
      <c r="K19" s="201">
        <v>75.150000000000006</v>
      </c>
      <c r="L19" s="201">
        <v>30.36</v>
      </c>
      <c r="M19" s="201">
        <v>0</v>
      </c>
      <c r="N19" s="201">
        <v>1.1100000000000001</v>
      </c>
      <c r="O19" s="201">
        <v>1.86</v>
      </c>
      <c r="P19" s="201">
        <v>2.52</v>
      </c>
      <c r="Q19" s="201">
        <v>0.75</v>
      </c>
      <c r="R19" s="201">
        <v>4.8099999999999996</v>
      </c>
      <c r="S19" s="201">
        <v>2.86</v>
      </c>
      <c r="T19" s="201">
        <v>0</v>
      </c>
      <c r="U19" s="201">
        <v>8.9499999999999993</v>
      </c>
      <c r="V19" s="201">
        <v>0.13</v>
      </c>
      <c r="W19" s="201">
        <v>0.3</v>
      </c>
      <c r="X19" s="201">
        <v>1.38</v>
      </c>
      <c r="Y19" s="201">
        <v>0</v>
      </c>
      <c r="Z19" s="201">
        <v>37.200000000000003</v>
      </c>
      <c r="AA19" s="201">
        <v>8.3000000000000007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22.43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165.6</v>
      </c>
      <c r="AN19" s="201">
        <v>0</v>
      </c>
      <c r="AO19" s="201">
        <v>0</v>
      </c>
      <c r="AP19" s="201">
        <v>0</v>
      </c>
      <c r="AQ19" s="201">
        <v>0</v>
      </c>
      <c r="AR19" s="201">
        <v>10.8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12.69</v>
      </c>
      <c r="H20" s="201">
        <v>0</v>
      </c>
      <c r="I20" s="201">
        <v>0</v>
      </c>
      <c r="J20" s="201">
        <v>16.7</v>
      </c>
      <c r="K20" s="201">
        <v>75.150000000000006</v>
      </c>
      <c r="L20" s="201">
        <v>30.36</v>
      </c>
      <c r="M20" s="201">
        <v>0</v>
      </c>
      <c r="N20" s="201">
        <v>1.1100000000000001</v>
      </c>
      <c r="O20" s="201">
        <v>1.86</v>
      </c>
      <c r="P20" s="201">
        <v>2.52</v>
      </c>
      <c r="Q20" s="201">
        <v>0.75</v>
      </c>
      <c r="R20" s="201">
        <v>4.8099999999999996</v>
      </c>
      <c r="S20" s="201">
        <v>2.86</v>
      </c>
      <c r="T20" s="201">
        <v>0</v>
      </c>
      <c r="U20" s="201">
        <v>8.9499999999999993</v>
      </c>
      <c r="V20" s="201">
        <v>0.13</v>
      </c>
      <c r="W20" s="201">
        <v>0.3</v>
      </c>
      <c r="X20" s="201">
        <v>1.38</v>
      </c>
      <c r="Y20" s="201">
        <v>0</v>
      </c>
      <c r="Z20" s="201">
        <v>37.200000000000003</v>
      </c>
      <c r="AA20" s="201">
        <v>8.3000000000000007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22.43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165.6</v>
      </c>
      <c r="AN20" s="201">
        <v>0</v>
      </c>
      <c r="AO20" s="201">
        <v>0</v>
      </c>
      <c r="AP20" s="201">
        <v>0</v>
      </c>
      <c r="AQ20" s="201">
        <v>0</v>
      </c>
      <c r="AR20" s="201">
        <v>10.8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12.69</v>
      </c>
      <c r="H21" s="201">
        <v>0</v>
      </c>
      <c r="I21" s="201">
        <v>0</v>
      </c>
      <c r="J21" s="201">
        <v>16.7</v>
      </c>
      <c r="K21" s="201">
        <v>75.150000000000006</v>
      </c>
      <c r="L21" s="201">
        <v>30.36</v>
      </c>
      <c r="M21" s="201">
        <v>0</v>
      </c>
      <c r="N21" s="201">
        <v>1.1100000000000001</v>
      </c>
      <c r="O21" s="201">
        <v>1.86</v>
      </c>
      <c r="P21" s="201">
        <v>2.52</v>
      </c>
      <c r="Q21" s="201">
        <v>0.75</v>
      </c>
      <c r="R21" s="201">
        <v>4.8099999999999996</v>
      </c>
      <c r="S21" s="201">
        <v>2.86</v>
      </c>
      <c r="T21" s="201">
        <v>0</v>
      </c>
      <c r="U21" s="201">
        <v>8.9499999999999993</v>
      </c>
      <c r="V21" s="201">
        <v>0.13</v>
      </c>
      <c r="W21" s="201">
        <v>0.3</v>
      </c>
      <c r="X21" s="201">
        <v>1.38</v>
      </c>
      <c r="Y21" s="201">
        <v>0</v>
      </c>
      <c r="Z21" s="201">
        <v>35.92</v>
      </c>
      <c r="AA21" s="201">
        <v>8.3000000000000007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22.43</v>
      </c>
      <c r="AH21" s="201">
        <v>0</v>
      </c>
      <c r="AI21" s="201">
        <v>0</v>
      </c>
      <c r="AJ21" s="201">
        <v>0</v>
      </c>
      <c r="AK21" s="201">
        <v>9.17</v>
      </c>
      <c r="AL21" s="201">
        <v>0</v>
      </c>
      <c r="AM21" s="201">
        <v>165.6</v>
      </c>
      <c r="AN21" s="201">
        <v>0</v>
      </c>
      <c r="AO21" s="201">
        <v>0</v>
      </c>
      <c r="AP21" s="201">
        <v>0</v>
      </c>
      <c r="AQ21" s="201">
        <v>0</v>
      </c>
      <c r="AR21" s="201">
        <v>10.8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12.69</v>
      </c>
      <c r="H22" s="201">
        <v>0</v>
      </c>
      <c r="I22" s="201">
        <v>0</v>
      </c>
      <c r="J22" s="201">
        <v>16.7</v>
      </c>
      <c r="K22" s="201">
        <v>75.150000000000006</v>
      </c>
      <c r="L22" s="201">
        <v>30.36</v>
      </c>
      <c r="M22" s="201">
        <v>0</v>
      </c>
      <c r="N22" s="201">
        <v>1.1100000000000001</v>
      </c>
      <c r="O22" s="201">
        <v>1.86</v>
      </c>
      <c r="P22" s="201">
        <v>2.52</v>
      </c>
      <c r="Q22" s="201">
        <v>0.75</v>
      </c>
      <c r="R22" s="201">
        <v>4.8099999999999996</v>
      </c>
      <c r="S22" s="201">
        <v>2.86</v>
      </c>
      <c r="T22" s="201">
        <v>0</v>
      </c>
      <c r="U22" s="201">
        <v>8.9499999999999993</v>
      </c>
      <c r="V22" s="201">
        <v>0.13</v>
      </c>
      <c r="W22" s="201">
        <v>0.3</v>
      </c>
      <c r="X22" s="201">
        <v>1.38</v>
      </c>
      <c r="Y22" s="201">
        <v>0</v>
      </c>
      <c r="Z22" s="201">
        <v>37.200000000000003</v>
      </c>
      <c r="AA22" s="201">
        <v>8.3000000000000007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22.43</v>
      </c>
      <c r="AH22" s="201">
        <v>0</v>
      </c>
      <c r="AI22" s="201">
        <v>0</v>
      </c>
      <c r="AJ22" s="201">
        <v>0</v>
      </c>
      <c r="AK22" s="201">
        <v>9.17</v>
      </c>
      <c r="AL22" s="201">
        <v>0</v>
      </c>
      <c r="AM22" s="201">
        <v>165.6</v>
      </c>
      <c r="AN22" s="201">
        <v>0</v>
      </c>
      <c r="AO22" s="201">
        <v>0</v>
      </c>
      <c r="AP22" s="201">
        <v>0</v>
      </c>
      <c r="AQ22" s="201">
        <v>0</v>
      </c>
      <c r="AR22" s="201">
        <v>10.8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12.69</v>
      </c>
      <c r="H23" s="201">
        <v>0</v>
      </c>
      <c r="I23" s="201">
        <v>0</v>
      </c>
      <c r="J23" s="201">
        <v>16.7</v>
      </c>
      <c r="K23" s="201">
        <v>75.150000000000006</v>
      </c>
      <c r="L23" s="201">
        <v>30.36</v>
      </c>
      <c r="M23" s="201">
        <v>0</v>
      </c>
      <c r="N23" s="201">
        <v>1.1100000000000001</v>
      </c>
      <c r="O23" s="201">
        <v>1.86</v>
      </c>
      <c r="P23" s="201">
        <v>2.52</v>
      </c>
      <c r="Q23" s="201">
        <v>0.75</v>
      </c>
      <c r="R23" s="201">
        <v>4.8099999999999996</v>
      </c>
      <c r="S23" s="201">
        <v>2.86</v>
      </c>
      <c r="T23" s="201">
        <v>0</v>
      </c>
      <c r="U23" s="201">
        <v>8.9499999999999993</v>
      </c>
      <c r="V23" s="201">
        <v>0.13</v>
      </c>
      <c r="W23" s="201">
        <v>0.3</v>
      </c>
      <c r="X23" s="201">
        <v>1.38</v>
      </c>
      <c r="Y23" s="201">
        <v>0</v>
      </c>
      <c r="Z23" s="201">
        <v>37.200000000000003</v>
      </c>
      <c r="AA23" s="201">
        <v>8.3000000000000007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22.43</v>
      </c>
      <c r="AH23" s="201">
        <v>0</v>
      </c>
      <c r="AI23" s="201">
        <v>0</v>
      </c>
      <c r="AJ23" s="201">
        <v>0</v>
      </c>
      <c r="AK23" s="201">
        <v>9.17</v>
      </c>
      <c r="AL23" s="201">
        <v>0</v>
      </c>
      <c r="AM23" s="201">
        <v>165.6</v>
      </c>
      <c r="AN23" s="201">
        <v>0</v>
      </c>
      <c r="AO23" s="201">
        <v>0</v>
      </c>
      <c r="AP23" s="201">
        <v>0</v>
      </c>
      <c r="AQ23" s="201">
        <v>0</v>
      </c>
      <c r="AR23" s="201">
        <v>10.8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12.69</v>
      </c>
      <c r="H24" s="201">
        <v>0</v>
      </c>
      <c r="I24" s="201">
        <v>0</v>
      </c>
      <c r="J24" s="201">
        <v>16.7</v>
      </c>
      <c r="K24" s="201">
        <v>75.150000000000006</v>
      </c>
      <c r="L24" s="201">
        <v>30.36</v>
      </c>
      <c r="M24" s="201">
        <v>0</v>
      </c>
      <c r="N24" s="201">
        <v>1.1100000000000001</v>
      </c>
      <c r="O24" s="201">
        <v>1.86</v>
      </c>
      <c r="P24" s="201">
        <v>2.52</v>
      </c>
      <c r="Q24" s="201">
        <v>0.75</v>
      </c>
      <c r="R24" s="201">
        <v>4.8099999999999996</v>
      </c>
      <c r="S24" s="201">
        <v>2.86</v>
      </c>
      <c r="T24" s="201">
        <v>0</v>
      </c>
      <c r="U24" s="201">
        <v>8.9499999999999993</v>
      </c>
      <c r="V24" s="201">
        <v>0.13</v>
      </c>
      <c r="W24" s="201">
        <v>0.3</v>
      </c>
      <c r="X24" s="201">
        <v>1.38</v>
      </c>
      <c r="Y24" s="201">
        <v>0</v>
      </c>
      <c r="Z24" s="201">
        <v>37.200000000000003</v>
      </c>
      <c r="AA24" s="201">
        <v>8.3000000000000007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22.43</v>
      </c>
      <c r="AH24" s="201">
        <v>0</v>
      </c>
      <c r="AI24" s="201">
        <v>0</v>
      </c>
      <c r="AJ24" s="201">
        <v>0</v>
      </c>
      <c r="AK24" s="201">
        <v>9.17</v>
      </c>
      <c r="AL24" s="201">
        <v>0</v>
      </c>
      <c r="AM24" s="201">
        <v>165.6</v>
      </c>
      <c r="AN24" s="201">
        <v>0</v>
      </c>
      <c r="AO24" s="201">
        <v>0</v>
      </c>
      <c r="AP24" s="201">
        <v>0</v>
      </c>
      <c r="AQ24" s="201">
        <v>0</v>
      </c>
      <c r="AR24" s="201">
        <v>10.8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12.69</v>
      </c>
      <c r="H25" s="201">
        <v>0</v>
      </c>
      <c r="I25" s="201">
        <v>0</v>
      </c>
      <c r="J25" s="201">
        <v>16.7</v>
      </c>
      <c r="K25" s="201">
        <v>75.150000000000006</v>
      </c>
      <c r="L25" s="201">
        <v>30.36</v>
      </c>
      <c r="M25" s="201">
        <v>0</v>
      </c>
      <c r="N25" s="201">
        <v>1.1100000000000001</v>
      </c>
      <c r="O25" s="201">
        <v>1.86</v>
      </c>
      <c r="P25" s="201">
        <v>2.52</v>
      </c>
      <c r="Q25" s="201">
        <v>0.75</v>
      </c>
      <c r="R25" s="201">
        <v>4.8099999999999996</v>
      </c>
      <c r="S25" s="201">
        <v>2.86</v>
      </c>
      <c r="T25" s="201">
        <v>0</v>
      </c>
      <c r="U25" s="201">
        <v>8.9499999999999993</v>
      </c>
      <c r="V25" s="201">
        <v>0.13</v>
      </c>
      <c r="W25" s="201">
        <v>0.3</v>
      </c>
      <c r="X25" s="201">
        <v>1.38</v>
      </c>
      <c r="Y25" s="201">
        <v>0</v>
      </c>
      <c r="Z25" s="201">
        <v>37.200000000000003</v>
      </c>
      <c r="AA25" s="201">
        <v>8.3000000000000007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22.43</v>
      </c>
      <c r="AH25" s="201">
        <v>0</v>
      </c>
      <c r="AI25" s="201">
        <v>0</v>
      </c>
      <c r="AJ25" s="201">
        <v>0</v>
      </c>
      <c r="AK25" s="201">
        <v>9.17</v>
      </c>
      <c r="AL25" s="201">
        <v>0</v>
      </c>
      <c r="AM25" s="201">
        <v>165.6</v>
      </c>
      <c r="AN25" s="201">
        <v>0</v>
      </c>
      <c r="AO25" s="201">
        <v>0</v>
      </c>
      <c r="AP25" s="201">
        <v>0</v>
      </c>
      <c r="AQ25" s="201">
        <v>0</v>
      </c>
      <c r="AR25" s="201">
        <v>10.8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12.69</v>
      </c>
      <c r="H26" s="201">
        <v>0</v>
      </c>
      <c r="I26" s="201">
        <v>0</v>
      </c>
      <c r="J26" s="201">
        <v>16.7</v>
      </c>
      <c r="K26" s="201">
        <v>75.150000000000006</v>
      </c>
      <c r="L26" s="201">
        <v>30.36</v>
      </c>
      <c r="M26" s="201">
        <v>0</v>
      </c>
      <c r="N26" s="201">
        <v>1.1100000000000001</v>
      </c>
      <c r="O26" s="201">
        <v>1.86</v>
      </c>
      <c r="P26" s="201">
        <v>2.52</v>
      </c>
      <c r="Q26" s="201">
        <v>0.75</v>
      </c>
      <c r="R26" s="201">
        <v>4.8099999999999996</v>
      </c>
      <c r="S26" s="201">
        <v>2.86</v>
      </c>
      <c r="T26" s="201">
        <v>0</v>
      </c>
      <c r="U26" s="201">
        <v>8.9499999999999993</v>
      </c>
      <c r="V26" s="201">
        <v>0.13</v>
      </c>
      <c r="W26" s="201">
        <v>0.3</v>
      </c>
      <c r="X26" s="201">
        <v>1.38</v>
      </c>
      <c r="Y26" s="201">
        <v>0</v>
      </c>
      <c r="Z26" s="201">
        <v>37.200000000000003</v>
      </c>
      <c r="AA26" s="201">
        <v>8.3000000000000007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22.43</v>
      </c>
      <c r="AH26" s="201">
        <v>0</v>
      </c>
      <c r="AI26" s="201">
        <v>0</v>
      </c>
      <c r="AJ26" s="201">
        <v>0</v>
      </c>
      <c r="AK26" s="201">
        <v>9.17</v>
      </c>
      <c r="AL26" s="201">
        <v>0</v>
      </c>
      <c r="AM26" s="201">
        <v>165.6</v>
      </c>
      <c r="AN26" s="201">
        <v>0</v>
      </c>
      <c r="AO26" s="201">
        <v>0</v>
      </c>
      <c r="AP26" s="201">
        <v>0</v>
      </c>
      <c r="AQ26" s="201">
        <v>0</v>
      </c>
      <c r="AR26" s="201">
        <v>10.8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12.69</v>
      </c>
      <c r="H27" s="201">
        <v>0</v>
      </c>
      <c r="I27" s="201">
        <v>0</v>
      </c>
      <c r="J27" s="201">
        <v>16.420000000000002</v>
      </c>
      <c r="K27" s="201">
        <v>75.150000000000006</v>
      </c>
      <c r="L27" s="201">
        <v>30.36</v>
      </c>
      <c r="M27" s="201">
        <v>0</v>
      </c>
      <c r="N27" s="201">
        <v>1.1100000000000001</v>
      </c>
      <c r="O27" s="201">
        <v>1.86</v>
      </c>
      <c r="P27" s="201">
        <v>2.52</v>
      </c>
      <c r="Q27" s="201">
        <v>0.75</v>
      </c>
      <c r="R27" s="201">
        <v>4.8099999999999996</v>
      </c>
      <c r="S27" s="201">
        <v>2.86</v>
      </c>
      <c r="T27" s="201">
        <v>0</v>
      </c>
      <c r="U27" s="201">
        <v>8.9499999999999993</v>
      </c>
      <c r="V27" s="201">
        <v>0.13</v>
      </c>
      <c r="W27" s="201">
        <v>0.3</v>
      </c>
      <c r="X27" s="201">
        <v>1.38</v>
      </c>
      <c r="Y27" s="201">
        <v>0</v>
      </c>
      <c r="Z27" s="201">
        <v>37.200000000000003</v>
      </c>
      <c r="AA27" s="201">
        <v>8.3000000000000007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22.43</v>
      </c>
      <c r="AH27" s="201">
        <v>0</v>
      </c>
      <c r="AI27" s="201">
        <v>0</v>
      </c>
      <c r="AJ27" s="201">
        <v>0</v>
      </c>
      <c r="AK27" s="201">
        <v>9.17</v>
      </c>
      <c r="AL27" s="201">
        <v>0</v>
      </c>
      <c r="AM27" s="201">
        <v>165.6</v>
      </c>
      <c r="AN27" s="201">
        <v>0</v>
      </c>
      <c r="AO27" s="201">
        <v>0</v>
      </c>
      <c r="AP27" s="201">
        <v>0</v>
      </c>
      <c r="AQ27" s="201">
        <v>0</v>
      </c>
      <c r="AR27" s="201">
        <v>10.61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12.69</v>
      </c>
      <c r="H28" s="201">
        <v>0</v>
      </c>
      <c r="I28" s="201">
        <v>0</v>
      </c>
      <c r="J28" s="201">
        <v>16.420000000000002</v>
      </c>
      <c r="K28" s="201">
        <v>75.150000000000006</v>
      </c>
      <c r="L28" s="201">
        <v>30.36</v>
      </c>
      <c r="M28" s="201">
        <v>0</v>
      </c>
      <c r="N28" s="201">
        <v>1.1100000000000001</v>
      </c>
      <c r="O28" s="201">
        <v>1.86</v>
      </c>
      <c r="P28" s="201">
        <v>2.52</v>
      </c>
      <c r="Q28" s="201">
        <v>0.75</v>
      </c>
      <c r="R28" s="201">
        <v>4.8099999999999996</v>
      </c>
      <c r="S28" s="201">
        <v>2.86</v>
      </c>
      <c r="T28" s="201">
        <v>0</v>
      </c>
      <c r="U28" s="201">
        <v>8.9499999999999993</v>
      </c>
      <c r="V28" s="201">
        <v>0.13</v>
      </c>
      <c r="W28" s="201">
        <v>0.3</v>
      </c>
      <c r="X28" s="201">
        <v>1.38</v>
      </c>
      <c r="Y28" s="201">
        <v>0</v>
      </c>
      <c r="Z28" s="201">
        <v>37.200000000000003</v>
      </c>
      <c r="AA28" s="201">
        <v>8.3000000000000007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22.43</v>
      </c>
      <c r="AH28" s="201">
        <v>0</v>
      </c>
      <c r="AI28" s="201">
        <v>0</v>
      </c>
      <c r="AJ28" s="201">
        <v>0</v>
      </c>
      <c r="AK28" s="201">
        <v>9.17</v>
      </c>
      <c r="AL28" s="201">
        <v>0</v>
      </c>
      <c r="AM28" s="201">
        <v>165.6</v>
      </c>
      <c r="AN28" s="201">
        <v>0</v>
      </c>
      <c r="AO28" s="201">
        <v>0</v>
      </c>
      <c r="AP28" s="201">
        <v>0</v>
      </c>
      <c r="AQ28" s="201">
        <v>0</v>
      </c>
      <c r="AR28" s="201">
        <v>10.61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12.69</v>
      </c>
      <c r="H29" s="201">
        <v>0</v>
      </c>
      <c r="I29" s="201">
        <v>0</v>
      </c>
      <c r="J29" s="201">
        <v>16.420000000000002</v>
      </c>
      <c r="K29" s="201">
        <v>75.150000000000006</v>
      </c>
      <c r="L29" s="201">
        <v>30.36</v>
      </c>
      <c r="M29" s="201">
        <v>0</v>
      </c>
      <c r="N29" s="201">
        <v>1.1100000000000001</v>
      </c>
      <c r="O29" s="201">
        <v>1.86</v>
      </c>
      <c r="P29" s="201">
        <v>2.52</v>
      </c>
      <c r="Q29" s="201">
        <v>0.75</v>
      </c>
      <c r="R29" s="201">
        <v>4.8099999999999996</v>
      </c>
      <c r="S29" s="201">
        <v>2.86</v>
      </c>
      <c r="T29" s="201">
        <v>0</v>
      </c>
      <c r="U29" s="201">
        <v>8.8800000000000008</v>
      </c>
      <c r="V29" s="201">
        <v>0.13</v>
      </c>
      <c r="W29" s="201">
        <v>0.3</v>
      </c>
      <c r="X29" s="201">
        <v>1.38</v>
      </c>
      <c r="Y29" s="201">
        <v>0</v>
      </c>
      <c r="Z29" s="201">
        <v>37.200000000000003</v>
      </c>
      <c r="AA29" s="201">
        <v>8.3000000000000007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22.43</v>
      </c>
      <c r="AH29" s="201">
        <v>0</v>
      </c>
      <c r="AI29" s="201">
        <v>0</v>
      </c>
      <c r="AJ29" s="201">
        <v>0</v>
      </c>
      <c r="AK29" s="201">
        <v>9.17</v>
      </c>
      <c r="AL29" s="201">
        <v>0</v>
      </c>
      <c r="AM29" s="201">
        <v>165.6</v>
      </c>
      <c r="AN29" s="201">
        <v>0</v>
      </c>
      <c r="AO29" s="201">
        <v>0</v>
      </c>
      <c r="AP29" s="201">
        <v>0</v>
      </c>
      <c r="AQ29" s="201">
        <v>0</v>
      </c>
      <c r="AR29" s="201">
        <v>10.61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12.69</v>
      </c>
      <c r="H30" s="201">
        <v>0</v>
      </c>
      <c r="I30" s="201">
        <v>0</v>
      </c>
      <c r="J30" s="201">
        <v>16.420000000000002</v>
      </c>
      <c r="K30" s="201">
        <v>75.150000000000006</v>
      </c>
      <c r="L30" s="201">
        <v>30.36</v>
      </c>
      <c r="M30" s="201">
        <v>0</v>
      </c>
      <c r="N30" s="201">
        <v>1.1100000000000001</v>
      </c>
      <c r="O30" s="201">
        <v>1.86</v>
      </c>
      <c r="P30" s="201">
        <v>2.52</v>
      </c>
      <c r="Q30" s="201">
        <v>0.75</v>
      </c>
      <c r="R30" s="201">
        <v>4.8099999999999996</v>
      </c>
      <c r="S30" s="201">
        <v>2.86</v>
      </c>
      <c r="T30" s="201">
        <v>0</v>
      </c>
      <c r="U30" s="201">
        <v>8.8800000000000008</v>
      </c>
      <c r="V30" s="201">
        <v>0.74</v>
      </c>
      <c r="W30" s="201">
        <v>0.3</v>
      </c>
      <c r="X30" s="201">
        <v>1.38</v>
      </c>
      <c r="Y30" s="201">
        <v>0</v>
      </c>
      <c r="Z30" s="201">
        <v>37.200000000000003</v>
      </c>
      <c r="AA30" s="201">
        <v>8.3000000000000007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22.43</v>
      </c>
      <c r="AH30" s="201">
        <v>0</v>
      </c>
      <c r="AI30" s="201">
        <v>0</v>
      </c>
      <c r="AJ30" s="201">
        <v>0</v>
      </c>
      <c r="AK30" s="201">
        <v>9.17</v>
      </c>
      <c r="AL30" s="201">
        <v>0</v>
      </c>
      <c r="AM30" s="201">
        <v>165.6</v>
      </c>
      <c r="AN30" s="201">
        <v>0</v>
      </c>
      <c r="AO30" s="201">
        <v>0</v>
      </c>
      <c r="AP30" s="201">
        <v>0</v>
      </c>
      <c r="AQ30" s="201">
        <v>0</v>
      </c>
      <c r="AR30" s="201">
        <v>10.61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12.69</v>
      </c>
      <c r="H31" s="201">
        <v>0</v>
      </c>
      <c r="I31" s="201">
        <v>0</v>
      </c>
      <c r="J31" s="201">
        <v>16.420000000000002</v>
      </c>
      <c r="K31" s="201">
        <v>75.150000000000006</v>
      </c>
      <c r="L31" s="201">
        <v>30.36</v>
      </c>
      <c r="M31" s="201">
        <v>0</v>
      </c>
      <c r="N31" s="201">
        <v>1.1100000000000001</v>
      </c>
      <c r="O31" s="201">
        <v>1.86</v>
      </c>
      <c r="P31" s="201">
        <v>2.5299999999999998</v>
      </c>
      <c r="Q31" s="201">
        <v>0.75</v>
      </c>
      <c r="R31" s="201">
        <v>4.8099999999999996</v>
      </c>
      <c r="S31" s="201">
        <v>2.86</v>
      </c>
      <c r="T31" s="201">
        <v>0</v>
      </c>
      <c r="U31" s="201">
        <v>8.8800000000000008</v>
      </c>
      <c r="V31" s="201">
        <v>0.74</v>
      </c>
      <c r="W31" s="201">
        <v>0.3</v>
      </c>
      <c r="X31" s="201">
        <v>1.38</v>
      </c>
      <c r="Y31" s="201">
        <v>0</v>
      </c>
      <c r="Z31" s="201">
        <v>37.200000000000003</v>
      </c>
      <c r="AA31" s="201">
        <v>8.3000000000000007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22.43</v>
      </c>
      <c r="AH31" s="201">
        <v>0</v>
      </c>
      <c r="AI31" s="201">
        <v>0</v>
      </c>
      <c r="AJ31" s="201">
        <v>0</v>
      </c>
      <c r="AK31" s="201">
        <v>9.17</v>
      </c>
      <c r="AL31" s="201">
        <v>0</v>
      </c>
      <c r="AM31" s="201">
        <v>165.6</v>
      </c>
      <c r="AN31" s="201">
        <v>0</v>
      </c>
      <c r="AO31" s="201">
        <v>0</v>
      </c>
      <c r="AP31" s="201">
        <v>0</v>
      </c>
      <c r="AQ31" s="201">
        <v>0</v>
      </c>
      <c r="AR31" s="201">
        <v>10.53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12.69</v>
      </c>
      <c r="H32" s="201">
        <v>0</v>
      </c>
      <c r="I32" s="201">
        <v>0</v>
      </c>
      <c r="J32" s="201">
        <v>16.420000000000002</v>
      </c>
      <c r="K32" s="201">
        <v>75.150000000000006</v>
      </c>
      <c r="L32" s="201">
        <v>30.36</v>
      </c>
      <c r="M32" s="201">
        <v>0</v>
      </c>
      <c r="N32" s="201">
        <v>1.1100000000000001</v>
      </c>
      <c r="O32" s="201">
        <v>1.86</v>
      </c>
      <c r="P32" s="201">
        <v>2.5299999999999998</v>
      </c>
      <c r="Q32" s="201">
        <v>0.75</v>
      </c>
      <c r="R32" s="201">
        <v>4.8099999999999996</v>
      </c>
      <c r="S32" s="201">
        <v>2.86</v>
      </c>
      <c r="T32" s="201">
        <v>0</v>
      </c>
      <c r="U32" s="201">
        <v>8.8800000000000008</v>
      </c>
      <c r="V32" s="201">
        <v>0.74</v>
      </c>
      <c r="W32" s="201">
        <v>0.3</v>
      </c>
      <c r="X32" s="201">
        <v>1.38</v>
      </c>
      <c r="Y32" s="201">
        <v>0</v>
      </c>
      <c r="Z32" s="201">
        <v>37.200000000000003</v>
      </c>
      <c r="AA32" s="201">
        <v>8.3000000000000007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22.43</v>
      </c>
      <c r="AH32" s="201">
        <v>0</v>
      </c>
      <c r="AI32" s="201">
        <v>0</v>
      </c>
      <c r="AJ32" s="201">
        <v>0</v>
      </c>
      <c r="AK32" s="201">
        <v>9.17</v>
      </c>
      <c r="AL32" s="201">
        <v>0</v>
      </c>
      <c r="AM32" s="201">
        <v>165.6</v>
      </c>
      <c r="AN32" s="201">
        <v>0</v>
      </c>
      <c r="AO32" s="201">
        <v>0</v>
      </c>
      <c r="AP32" s="201">
        <v>0</v>
      </c>
      <c r="AQ32" s="201">
        <v>0</v>
      </c>
      <c r="AR32" s="201">
        <v>10.53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12.69</v>
      </c>
      <c r="H33" s="201">
        <v>0</v>
      </c>
      <c r="I33" s="201">
        <v>0</v>
      </c>
      <c r="J33" s="201">
        <v>16.420000000000002</v>
      </c>
      <c r="K33" s="201">
        <v>75.150000000000006</v>
      </c>
      <c r="L33" s="201">
        <v>30.36</v>
      </c>
      <c r="M33" s="201">
        <v>0</v>
      </c>
      <c r="N33" s="201">
        <v>1.1100000000000001</v>
      </c>
      <c r="O33" s="201">
        <v>1.86</v>
      </c>
      <c r="P33" s="201">
        <v>2.5299999999999998</v>
      </c>
      <c r="Q33" s="201">
        <v>0.75</v>
      </c>
      <c r="R33" s="201">
        <v>4.8099999999999996</v>
      </c>
      <c r="S33" s="201">
        <v>2.86</v>
      </c>
      <c r="T33" s="201">
        <v>0</v>
      </c>
      <c r="U33" s="201">
        <v>8.8800000000000008</v>
      </c>
      <c r="V33" s="201">
        <v>0.74</v>
      </c>
      <c r="W33" s="201">
        <v>0.3</v>
      </c>
      <c r="X33" s="201">
        <v>1.38</v>
      </c>
      <c r="Y33" s="201">
        <v>0</v>
      </c>
      <c r="Z33" s="201">
        <v>37.200000000000003</v>
      </c>
      <c r="AA33" s="201">
        <v>8.3000000000000007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22.43</v>
      </c>
      <c r="AH33" s="201">
        <v>0</v>
      </c>
      <c r="AI33" s="201">
        <v>0</v>
      </c>
      <c r="AJ33" s="201">
        <v>0</v>
      </c>
      <c r="AK33" s="201">
        <v>9.17</v>
      </c>
      <c r="AL33" s="201">
        <v>0</v>
      </c>
      <c r="AM33" s="201">
        <v>165.6</v>
      </c>
      <c r="AN33" s="201">
        <v>0</v>
      </c>
      <c r="AO33" s="201">
        <v>0</v>
      </c>
      <c r="AP33" s="201">
        <v>0</v>
      </c>
      <c r="AQ33" s="201">
        <v>0</v>
      </c>
      <c r="AR33" s="201">
        <v>10.53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12.69</v>
      </c>
      <c r="H34" s="201">
        <v>0</v>
      </c>
      <c r="I34" s="201">
        <v>0</v>
      </c>
      <c r="J34" s="201">
        <v>16.420000000000002</v>
      </c>
      <c r="K34" s="201">
        <v>75.150000000000006</v>
      </c>
      <c r="L34" s="201">
        <v>30.36</v>
      </c>
      <c r="M34" s="201">
        <v>0</v>
      </c>
      <c r="N34" s="201">
        <v>1.1100000000000001</v>
      </c>
      <c r="O34" s="201">
        <v>1.86</v>
      </c>
      <c r="P34" s="201">
        <v>2.5299999999999998</v>
      </c>
      <c r="Q34" s="201">
        <v>0.75</v>
      </c>
      <c r="R34" s="201">
        <v>4.8099999999999996</v>
      </c>
      <c r="S34" s="201">
        <v>2.86</v>
      </c>
      <c r="T34" s="201">
        <v>0</v>
      </c>
      <c r="U34" s="201">
        <v>8.8800000000000008</v>
      </c>
      <c r="V34" s="201">
        <v>0.74</v>
      </c>
      <c r="W34" s="201">
        <v>0.3</v>
      </c>
      <c r="X34" s="201">
        <v>1.38</v>
      </c>
      <c r="Y34" s="201">
        <v>0</v>
      </c>
      <c r="Z34" s="201">
        <v>37.200000000000003</v>
      </c>
      <c r="AA34" s="201">
        <v>8.3000000000000007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22.11</v>
      </c>
      <c r="AH34" s="201">
        <v>0</v>
      </c>
      <c r="AI34" s="201">
        <v>0</v>
      </c>
      <c r="AJ34" s="201">
        <v>0</v>
      </c>
      <c r="AK34" s="201">
        <v>9.17</v>
      </c>
      <c r="AL34" s="201">
        <v>0</v>
      </c>
      <c r="AM34" s="201">
        <v>165.6</v>
      </c>
      <c r="AN34" s="201">
        <v>0</v>
      </c>
      <c r="AO34" s="201">
        <v>0</v>
      </c>
      <c r="AP34" s="201">
        <v>0</v>
      </c>
      <c r="AQ34" s="201">
        <v>0</v>
      </c>
      <c r="AR34" s="201">
        <v>10.53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12.63</v>
      </c>
      <c r="H35" s="201">
        <v>0</v>
      </c>
      <c r="I35" s="201">
        <v>0</v>
      </c>
      <c r="J35" s="201">
        <v>16.420000000000002</v>
      </c>
      <c r="K35" s="201">
        <v>75.150000000000006</v>
      </c>
      <c r="L35" s="201">
        <v>30.36</v>
      </c>
      <c r="M35" s="201">
        <v>0</v>
      </c>
      <c r="N35" s="201">
        <v>1.1100000000000001</v>
      </c>
      <c r="O35" s="201">
        <v>1.86</v>
      </c>
      <c r="P35" s="201">
        <v>2.5299999999999998</v>
      </c>
      <c r="Q35" s="201">
        <v>0.75</v>
      </c>
      <c r="R35" s="201">
        <v>4.8099999999999996</v>
      </c>
      <c r="S35" s="201">
        <v>2.86</v>
      </c>
      <c r="T35" s="201">
        <v>0</v>
      </c>
      <c r="U35" s="201">
        <v>8.8800000000000008</v>
      </c>
      <c r="V35" s="201">
        <v>0.74</v>
      </c>
      <c r="W35" s="201">
        <v>3.35</v>
      </c>
      <c r="X35" s="201">
        <v>1.38</v>
      </c>
      <c r="Y35" s="201">
        <v>0</v>
      </c>
      <c r="Z35" s="201">
        <v>37.200000000000003</v>
      </c>
      <c r="AA35" s="201">
        <v>8.3000000000000007</v>
      </c>
      <c r="AB35" s="201">
        <v>0</v>
      </c>
      <c r="AC35" s="201">
        <v>9.1</v>
      </c>
      <c r="AD35" s="201">
        <v>6.82</v>
      </c>
      <c r="AE35" s="201">
        <v>0</v>
      </c>
      <c r="AF35" s="201">
        <v>0</v>
      </c>
      <c r="AG35" s="201">
        <v>22.11</v>
      </c>
      <c r="AH35" s="201">
        <v>0</v>
      </c>
      <c r="AI35" s="201">
        <v>0</v>
      </c>
      <c r="AJ35" s="201">
        <v>0</v>
      </c>
      <c r="AK35" s="201">
        <v>9.17</v>
      </c>
      <c r="AL35" s="201">
        <v>0</v>
      </c>
      <c r="AM35" s="201">
        <v>165.6</v>
      </c>
      <c r="AN35" s="201">
        <v>0</v>
      </c>
      <c r="AO35" s="201">
        <v>0</v>
      </c>
      <c r="AP35" s="201">
        <v>0</v>
      </c>
      <c r="AQ35" s="201">
        <v>0</v>
      </c>
      <c r="AR35" s="201">
        <v>10.4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12.63</v>
      </c>
      <c r="H36" s="201">
        <v>0</v>
      </c>
      <c r="I36" s="201">
        <v>0</v>
      </c>
      <c r="J36" s="201">
        <v>16.420000000000002</v>
      </c>
      <c r="K36" s="201">
        <v>75.150000000000006</v>
      </c>
      <c r="L36" s="201">
        <v>30.36</v>
      </c>
      <c r="M36" s="201">
        <v>0</v>
      </c>
      <c r="N36" s="201">
        <v>1.1100000000000001</v>
      </c>
      <c r="O36" s="201">
        <v>1.86</v>
      </c>
      <c r="P36" s="201">
        <v>2.5299999999999998</v>
      </c>
      <c r="Q36" s="201">
        <v>0.75</v>
      </c>
      <c r="R36" s="201">
        <v>4.8099999999999996</v>
      </c>
      <c r="S36" s="201">
        <v>2.86</v>
      </c>
      <c r="T36" s="201">
        <v>0</v>
      </c>
      <c r="U36" s="201">
        <v>8.8800000000000008</v>
      </c>
      <c r="V36" s="201">
        <v>0.74</v>
      </c>
      <c r="W36" s="201">
        <v>3.35</v>
      </c>
      <c r="X36" s="201">
        <v>1.38</v>
      </c>
      <c r="Y36" s="201">
        <v>0</v>
      </c>
      <c r="Z36" s="201">
        <v>37.200000000000003</v>
      </c>
      <c r="AA36" s="201">
        <v>8.3000000000000007</v>
      </c>
      <c r="AB36" s="201">
        <v>0</v>
      </c>
      <c r="AC36" s="201">
        <v>9.1</v>
      </c>
      <c r="AD36" s="201">
        <v>6.82</v>
      </c>
      <c r="AE36" s="201">
        <v>0</v>
      </c>
      <c r="AF36" s="201">
        <v>0</v>
      </c>
      <c r="AG36" s="201">
        <v>22.11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165.6</v>
      </c>
      <c r="AN36" s="201">
        <v>0</v>
      </c>
      <c r="AO36" s="201">
        <v>0</v>
      </c>
      <c r="AP36" s="201">
        <v>0</v>
      </c>
      <c r="AQ36" s="201">
        <v>0</v>
      </c>
      <c r="AR36" s="201">
        <v>10.4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12.63</v>
      </c>
      <c r="H37" s="201">
        <v>0</v>
      </c>
      <c r="I37" s="201">
        <v>0</v>
      </c>
      <c r="J37" s="201">
        <v>16.420000000000002</v>
      </c>
      <c r="K37" s="201">
        <v>75.150000000000006</v>
      </c>
      <c r="L37" s="201">
        <v>30.36</v>
      </c>
      <c r="M37" s="201">
        <v>0</v>
      </c>
      <c r="N37" s="201">
        <v>1.1100000000000001</v>
      </c>
      <c r="O37" s="201">
        <v>1.86</v>
      </c>
      <c r="P37" s="201">
        <v>2.5299999999999998</v>
      </c>
      <c r="Q37" s="201">
        <v>0.75</v>
      </c>
      <c r="R37" s="201">
        <v>4.8099999999999996</v>
      </c>
      <c r="S37" s="201">
        <v>2.86</v>
      </c>
      <c r="T37" s="201">
        <v>0</v>
      </c>
      <c r="U37" s="201">
        <v>8.8800000000000008</v>
      </c>
      <c r="V37" s="201">
        <v>0.74</v>
      </c>
      <c r="W37" s="201">
        <v>3.35</v>
      </c>
      <c r="X37" s="201">
        <v>18.39</v>
      </c>
      <c r="Y37" s="201">
        <v>0</v>
      </c>
      <c r="Z37" s="201">
        <v>37.200000000000003</v>
      </c>
      <c r="AA37" s="201">
        <v>8.3000000000000007</v>
      </c>
      <c r="AB37" s="201">
        <v>0</v>
      </c>
      <c r="AC37" s="201">
        <v>9.1</v>
      </c>
      <c r="AD37" s="201">
        <v>6.82</v>
      </c>
      <c r="AE37" s="201">
        <v>0</v>
      </c>
      <c r="AF37" s="201">
        <v>0</v>
      </c>
      <c r="AG37" s="201">
        <v>22.11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165.6</v>
      </c>
      <c r="AN37" s="201">
        <v>0</v>
      </c>
      <c r="AO37" s="201">
        <v>0</v>
      </c>
      <c r="AP37" s="201">
        <v>0</v>
      </c>
      <c r="AQ37" s="201">
        <v>0</v>
      </c>
      <c r="AR37" s="201">
        <v>10.4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12.63</v>
      </c>
      <c r="H38" s="201">
        <v>0</v>
      </c>
      <c r="I38" s="201">
        <v>0</v>
      </c>
      <c r="J38" s="201">
        <v>16.420000000000002</v>
      </c>
      <c r="K38" s="201">
        <v>75.150000000000006</v>
      </c>
      <c r="L38" s="201">
        <v>30.36</v>
      </c>
      <c r="M38" s="201">
        <v>0</v>
      </c>
      <c r="N38" s="201">
        <v>1.1100000000000001</v>
      </c>
      <c r="O38" s="201">
        <v>1.86</v>
      </c>
      <c r="P38" s="201">
        <v>2.5299999999999998</v>
      </c>
      <c r="Q38" s="201">
        <v>0.75</v>
      </c>
      <c r="R38" s="201">
        <v>4.8099999999999996</v>
      </c>
      <c r="S38" s="201">
        <v>2.86</v>
      </c>
      <c r="T38" s="201">
        <v>0</v>
      </c>
      <c r="U38" s="201">
        <v>8.8800000000000008</v>
      </c>
      <c r="V38" s="201">
        <v>0.74</v>
      </c>
      <c r="W38" s="201">
        <v>3.35</v>
      </c>
      <c r="X38" s="201">
        <v>18.39</v>
      </c>
      <c r="Y38" s="201">
        <v>0</v>
      </c>
      <c r="Z38" s="201">
        <v>37.200000000000003</v>
      </c>
      <c r="AA38" s="201">
        <v>8.3000000000000007</v>
      </c>
      <c r="AB38" s="201">
        <v>0</v>
      </c>
      <c r="AC38" s="201">
        <v>9.1</v>
      </c>
      <c r="AD38" s="201">
        <v>6.82</v>
      </c>
      <c r="AE38" s="201">
        <v>0</v>
      </c>
      <c r="AF38" s="201">
        <v>0</v>
      </c>
      <c r="AG38" s="201">
        <v>22.11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165.6</v>
      </c>
      <c r="AN38" s="201">
        <v>0</v>
      </c>
      <c r="AO38" s="201">
        <v>0</v>
      </c>
      <c r="AP38" s="201">
        <v>0</v>
      </c>
      <c r="AQ38" s="201">
        <v>0</v>
      </c>
      <c r="AR38" s="201">
        <v>10.4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12.63</v>
      </c>
      <c r="H39" s="201">
        <v>0</v>
      </c>
      <c r="I39" s="201">
        <v>0</v>
      </c>
      <c r="J39" s="201">
        <v>16.149999999999999</v>
      </c>
      <c r="K39" s="201">
        <v>75.150000000000006</v>
      </c>
      <c r="L39" s="201">
        <v>30.36</v>
      </c>
      <c r="M39" s="201">
        <v>0</v>
      </c>
      <c r="N39" s="201">
        <v>1.1100000000000001</v>
      </c>
      <c r="O39" s="201">
        <v>1.86</v>
      </c>
      <c r="P39" s="201">
        <v>2.5299999999999998</v>
      </c>
      <c r="Q39" s="201">
        <v>0.75</v>
      </c>
      <c r="R39" s="201">
        <v>4.8099999999999996</v>
      </c>
      <c r="S39" s="201">
        <v>2.86</v>
      </c>
      <c r="T39" s="201">
        <v>0</v>
      </c>
      <c r="U39" s="201">
        <v>8.8800000000000008</v>
      </c>
      <c r="V39" s="201">
        <v>0.74</v>
      </c>
      <c r="W39" s="201">
        <v>3.35</v>
      </c>
      <c r="X39" s="201">
        <v>18.39</v>
      </c>
      <c r="Y39" s="201">
        <v>0</v>
      </c>
      <c r="Z39" s="201">
        <v>37.200000000000003</v>
      </c>
      <c r="AA39" s="201">
        <v>8.3000000000000007</v>
      </c>
      <c r="AB39" s="201">
        <v>0</v>
      </c>
      <c r="AC39" s="201">
        <v>9.1</v>
      </c>
      <c r="AD39" s="201">
        <v>6.82</v>
      </c>
      <c r="AE39" s="201">
        <v>0</v>
      </c>
      <c r="AF39" s="201">
        <v>0</v>
      </c>
      <c r="AG39" s="201">
        <v>22.11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162</v>
      </c>
      <c r="AN39" s="201">
        <v>0</v>
      </c>
      <c r="AO39" s="201">
        <v>0</v>
      </c>
      <c r="AP39" s="201">
        <v>0</v>
      </c>
      <c r="AQ39" s="201">
        <v>0</v>
      </c>
      <c r="AR39" s="201">
        <v>10.4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12.63</v>
      </c>
      <c r="H40" s="201">
        <v>0</v>
      </c>
      <c r="I40" s="201">
        <v>0</v>
      </c>
      <c r="J40" s="201">
        <v>16.149999999999999</v>
      </c>
      <c r="K40" s="201">
        <v>75.150000000000006</v>
      </c>
      <c r="L40" s="201">
        <v>30.36</v>
      </c>
      <c r="M40" s="201">
        <v>0</v>
      </c>
      <c r="N40" s="201">
        <v>1.1100000000000001</v>
      </c>
      <c r="O40" s="201">
        <v>1.86</v>
      </c>
      <c r="P40" s="201">
        <v>2.5299999999999998</v>
      </c>
      <c r="Q40" s="201">
        <v>0.75</v>
      </c>
      <c r="R40" s="201">
        <v>4.8099999999999996</v>
      </c>
      <c r="S40" s="201">
        <v>2.86</v>
      </c>
      <c r="T40" s="201">
        <v>0</v>
      </c>
      <c r="U40" s="201">
        <v>8.8800000000000008</v>
      </c>
      <c r="V40" s="201">
        <v>0.74</v>
      </c>
      <c r="W40" s="201">
        <v>3.35</v>
      </c>
      <c r="X40" s="201">
        <v>18.39</v>
      </c>
      <c r="Y40" s="201">
        <v>0</v>
      </c>
      <c r="Z40" s="201">
        <v>37.200000000000003</v>
      </c>
      <c r="AA40" s="201">
        <v>8.3000000000000007</v>
      </c>
      <c r="AB40" s="201">
        <v>0</v>
      </c>
      <c r="AC40" s="201">
        <v>9.1</v>
      </c>
      <c r="AD40" s="201">
        <v>6.82</v>
      </c>
      <c r="AE40" s="201">
        <v>0</v>
      </c>
      <c r="AF40" s="201">
        <v>0</v>
      </c>
      <c r="AG40" s="201">
        <v>22.11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162</v>
      </c>
      <c r="AN40" s="201">
        <v>0</v>
      </c>
      <c r="AO40" s="201">
        <v>0</v>
      </c>
      <c r="AP40" s="201">
        <v>0</v>
      </c>
      <c r="AQ40" s="201">
        <v>0</v>
      </c>
      <c r="AR40" s="201">
        <v>10.4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12.63</v>
      </c>
      <c r="H41" s="201">
        <v>0</v>
      </c>
      <c r="I41" s="201">
        <v>0</v>
      </c>
      <c r="J41" s="201">
        <v>16.149999999999999</v>
      </c>
      <c r="K41" s="201">
        <v>75.150000000000006</v>
      </c>
      <c r="L41" s="201">
        <v>30.36</v>
      </c>
      <c r="M41" s="201">
        <v>0</v>
      </c>
      <c r="N41" s="201">
        <v>1.1100000000000001</v>
      </c>
      <c r="O41" s="201">
        <v>1.86</v>
      </c>
      <c r="P41" s="201">
        <v>2.5299999999999998</v>
      </c>
      <c r="Q41" s="201">
        <v>0.75</v>
      </c>
      <c r="R41" s="201">
        <v>4.8099999999999996</v>
      </c>
      <c r="S41" s="201">
        <v>2.86</v>
      </c>
      <c r="T41" s="201">
        <v>0</v>
      </c>
      <c r="U41" s="201">
        <v>8.8800000000000008</v>
      </c>
      <c r="V41" s="201">
        <v>0.74</v>
      </c>
      <c r="W41" s="201">
        <v>3.35</v>
      </c>
      <c r="X41" s="201">
        <v>5.83</v>
      </c>
      <c r="Y41" s="201">
        <v>0</v>
      </c>
      <c r="Z41" s="201">
        <v>37.200000000000003</v>
      </c>
      <c r="AA41" s="201">
        <v>8.3000000000000007</v>
      </c>
      <c r="AB41" s="201">
        <v>0</v>
      </c>
      <c r="AC41" s="201">
        <v>9.1</v>
      </c>
      <c r="AD41" s="201">
        <v>6.82</v>
      </c>
      <c r="AE41" s="201">
        <v>0</v>
      </c>
      <c r="AF41" s="201">
        <v>0</v>
      </c>
      <c r="AG41" s="201">
        <v>22.11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162</v>
      </c>
      <c r="AN41" s="201">
        <v>0</v>
      </c>
      <c r="AO41" s="201">
        <v>0</v>
      </c>
      <c r="AP41" s="201">
        <v>0</v>
      </c>
      <c r="AQ41" s="201">
        <v>0</v>
      </c>
      <c r="AR41" s="201">
        <v>10.4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12.63</v>
      </c>
      <c r="H42" s="201">
        <v>0</v>
      </c>
      <c r="I42" s="201">
        <v>0</v>
      </c>
      <c r="J42" s="201">
        <v>16.149999999999999</v>
      </c>
      <c r="K42" s="201">
        <v>75.150000000000006</v>
      </c>
      <c r="L42" s="201">
        <v>30.36</v>
      </c>
      <c r="M42" s="201">
        <v>0</v>
      </c>
      <c r="N42" s="201">
        <v>1.1100000000000001</v>
      </c>
      <c r="O42" s="201">
        <v>1.86</v>
      </c>
      <c r="P42" s="201">
        <v>2.5299999999999998</v>
      </c>
      <c r="Q42" s="201">
        <v>0.75</v>
      </c>
      <c r="R42" s="201">
        <v>4.8099999999999996</v>
      </c>
      <c r="S42" s="201">
        <v>2.86</v>
      </c>
      <c r="T42" s="201">
        <v>0</v>
      </c>
      <c r="U42" s="201">
        <v>8.8800000000000008</v>
      </c>
      <c r="V42" s="201">
        <v>0.74</v>
      </c>
      <c r="W42" s="201">
        <v>3.35</v>
      </c>
      <c r="X42" s="201">
        <v>5.83</v>
      </c>
      <c r="Y42" s="201">
        <v>0</v>
      </c>
      <c r="Z42" s="201">
        <v>37.200000000000003</v>
      </c>
      <c r="AA42" s="201">
        <v>8.3000000000000007</v>
      </c>
      <c r="AB42" s="201">
        <v>0</v>
      </c>
      <c r="AC42" s="201">
        <v>9.1</v>
      </c>
      <c r="AD42" s="201">
        <v>6.82</v>
      </c>
      <c r="AE42" s="201">
        <v>0</v>
      </c>
      <c r="AF42" s="201">
        <v>0</v>
      </c>
      <c r="AG42" s="201">
        <v>22.11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162</v>
      </c>
      <c r="AN42" s="201">
        <v>0</v>
      </c>
      <c r="AO42" s="201">
        <v>0</v>
      </c>
      <c r="AP42" s="201">
        <v>0</v>
      </c>
      <c r="AQ42" s="201">
        <v>0</v>
      </c>
      <c r="AR42" s="201">
        <v>10.4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12.63</v>
      </c>
      <c r="H43" s="201">
        <v>0</v>
      </c>
      <c r="I43" s="201">
        <v>0</v>
      </c>
      <c r="J43" s="201">
        <v>16.149999999999999</v>
      </c>
      <c r="K43" s="201">
        <v>75.150000000000006</v>
      </c>
      <c r="L43" s="201">
        <v>30.36</v>
      </c>
      <c r="M43" s="201">
        <v>0</v>
      </c>
      <c r="N43" s="201">
        <v>1.1100000000000001</v>
      </c>
      <c r="O43" s="201">
        <v>1.86</v>
      </c>
      <c r="P43" s="201">
        <v>2.5299999999999998</v>
      </c>
      <c r="Q43" s="201">
        <v>0.75</v>
      </c>
      <c r="R43" s="201">
        <v>4.8099999999999996</v>
      </c>
      <c r="S43" s="201">
        <v>2.86</v>
      </c>
      <c r="T43" s="201">
        <v>0</v>
      </c>
      <c r="U43" s="201">
        <v>8.8800000000000008</v>
      </c>
      <c r="V43" s="201">
        <v>0.74</v>
      </c>
      <c r="W43" s="201">
        <v>3.35</v>
      </c>
      <c r="X43" s="201">
        <v>5.83</v>
      </c>
      <c r="Y43" s="201">
        <v>0</v>
      </c>
      <c r="Z43" s="201">
        <v>37.200000000000003</v>
      </c>
      <c r="AA43" s="201">
        <v>8.3000000000000007</v>
      </c>
      <c r="AB43" s="201">
        <v>0</v>
      </c>
      <c r="AC43" s="201">
        <v>9.1</v>
      </c>
      <c r="AD43" s="201">
        <v>6.82</v>
      </c>
      <c r="AE43" s="201">
        <v>0</v>
      </c>
      <c r="AF43" s="201">
        <v>0</v>
      </c>
      <c r="AG43" s="201">
        <v>22.11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162</v>
      </c>
      <c r="AN43" s="201">
        <v>0</v>
      </c>
      <c r="AO43" s="201">
        <v>0</v>
      </c>
      <c r="AP43" s="201">
        <v>0</v>
      </c>
      <c r="AQ43" s="201">
        <v>0</v>
      </c>
      <c r="AR43" s="201">
        <v>10.4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12.63</v>
      </c>
      <c r="H44" s="201">
        <v>0</v>
      </c>
      <c r="I44" s="201">
        <v>0</v>
      </c>
      <c r="J44" s="201">
        <v>16.149999999999999</v>
      </c>
      <c r="K44" s="201">
        <v>75.150000000000006</v>
      </c>
      <c r="L44" s="201">
        <v>30.36</v>
      </c>
      <c r="M44" s="201">
        <v>0</v>
      </c>
      <c r="N44" s="201">
        <v>1.1100000000000001</v>
      </c>
      <c r="O44" s="201">
        <v>1.86</v>
      </c>
      <c r="P44" s="201">
        <v>2.5299999999999998</v>
      </c>
      <c r="Q44" s="201">
        <v>0.75</v>
      </c>
      <c r="R44" s="201">
        <v>4.8099999999999996</v>
      </c>
      <c r="S44" s="201">
        <v>2.86</v>
      </c>
      <c r="T44" s="201">
        <v>0</v>
      </c>
      <c r="U44" s="201">
        <v>8.8800000000000008</v>
      </c>
      <c r="V44" s="201">
        <v>0.74</v>
      </c>
      <c r="W44" s="201">
        <v>3.35</v>
      </c>
      <c r="X44" s="201">
        <v>5.83</v>
      </c>
      <c r="Y44" s="201">
        <v>0</v>
      </c>
      <c r="Z44" s="201">
        <v>37.200000000000003</v>
      </c>
      <c r="AA44" s="201">
        <v>8.3000000000000007</v>
      </c>
      <c r="AB44" s="201">
        <v>0</v>
      </c>
      <c r="AC44" s="201">
        <v>9.1</v>
      </c>
      <c r="AD44" s="201">
        <v>6.82</v>
      </c>
      <c r="AE44" s="201">
        <v>0</v>
      </c>
      <c r="AF44" s="201">
        <v>0</v>
      </c>
      <c r="AG44" s="201">
        <v>22.11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162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12.63</v>
      </c>
      <c r="H45" s="201">
        <v>0</v>
      </c>
      <c r="I45" s="201">
        <v>0</v>
      </c>
      <c r="J45" s="201">
        <v>16.149999999999999</v>
      </c>
      <c r="K45" s="201">
        <v>75.150000000000006</v>
      </c>
      <c r="L45" s="201">
        <v>30.36</v>
      </c>
      <c r="M45" s="201">
        <v>0</v>
      </c>
      <c r="N45" s="201">
        <v>1.1100000000000001</v>
      </c>
      <c r="O45" s="201">
        <v>1.86</v>
      </c>
      <c r="P45" s="201">
        <v>2.5299999999999998</v>
      </c>
      <c r="Q45" s="201">
        <v>0.75</v>
      </c>
      <c r="R45" s="201">
        <v>4.8099999999999996</v>
      </c>
      <c r="S45" s="201">
        <v>2.86</v>
      </c>
      <c r="T45" s="201">
        <v>0</v>
      </c>
      <c r="U45" s="201">
        <v>8.8800000000000008</v>
      </c>
      <c r="V45" s="201">
        <v>0.74</v>
      </c>
      <c r="W45" s="201">
        <v>3.35</v>
      </c>
      <c r="X45" s="201">
        <v>5.84</v>
      </c>
      <c r="Y45" s="201">
        <v>0</v>
      </c>
      <c r="Z45" s="201">
        <v>37.200000000000003</v>
      </c>
      <c r="AA45" s="201">
        <v>8.3000000000000007</v>
      </c>
      <c r="AB45" s="201">
        <v>0</v>
      </c>
      <c r="AC45" s="201">
        <v>9.1</v>
      </c>
      <c r="AD45" s="201">
        <v>6.82</v>
      </c>
      <c r="AE45" s="201">
        <v>0</v>
      </c>
      <c r="AF45" s="201">
        <v>0</v>
      </c>
      <c r="AG45" s="201">
        <v>22.11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162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12.63</v>
      </c>
      <c r="H46" s="201">
        <v>0</v>
      </c>
      <c r="I46" s="201">
        <v>0</v>
      </c>
      <c r="J46" s="201">
        <v>16.149999999999999</v>
      </c>
      <c r="K46" s="201">
        <v>75.150000000000006</v>
      </c>
      <c r="L46" s="201">
        <v>30.36</v>
      </c>
      <c r="M46" s="201">
        <v>0</v>
      </c>
      <c r="N46" s="201">
        <v>1.1100000000000001</v>
      </c>
      <c r="O46" s="201">
        <v>1.86</v>
      </c>
      <c r="P46" s="201">
        <v>2.5299999999999998</v>
      </c>
      <c r="Q46" s="201">
        <v>0.75</v>
      </c>
      <c r="R46" s="201">
        <v>4.8099999999999996</v>
      </c>
      <c r="S46" s="201">
        <v>2.86</v>
      </c>
      <c r="T46" s="201">
        <v>0</v>
      </c>
      <c r="U46" s="201">
        <v>8.8800000000000008</v>
      </c>
      <c r="V46" s="201">
        <v>0.74</v>
      </c>
      <c r="W46" s="201">
        <v>3.35</v>
      </c>
      <c r="X46" s="201">
        <v>5.84</v>
      </c>
      <c r="Y46" s="201">
        <v>0</v>
      </c>
      <c r="Z46" s="201">
        <v>37.200000000000003</v>
      </c>
      <c r="AA46" s="201">
        <v>8.3000000000000007</v>
      </c>
      <c r="AB46" s="201">
        <v>0</v>
      </c>
      <c r="AC46" s="201">
        <v>9.1</v>
      </c>
      <c r="AD46" s="201">
        <v>6.82</v>
      </c>
      <c r="AE46" s="201">
        <v>0</v>
      </c>
      <c r="AF46" s="201">
        <v>0</v>
      </c>
      <c r="AG46" s="201">
        <v>22.11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162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12.63</v>
      </c>
      <c r="H47" s="201">
        <v>0</v>
      </c>
      <c r="I47" s="201">
        <v>0</v>
      </c>
      <c r="J47" s="201">
        <v>16.149999999999999</v>
      </c>
      <c r="K47" s="201">
        <v>75.150000000000006</v>
      </c>
      <c r="L47" s="201">
        <v>30.36</v>
      </c>
      <c r="M47" s="201">
        <v>0</v>
      </c>
      <c r="N47" s="201">
        <v>1.1100000000000001</v>
      </c>
      <c r="O47" s="201">
        <v>1.86</v>
      </c>
      <c r="P47" s="201">
        <v>2.5299999999999998</v>
      </c>
      <c r="Q47" s="201">
        <v>0.75</v>
      </c>
      <c r="R47" s="201">
        <v>4.8099999999999996</v>
      </c>
      <c r="S47" s="201">
        <v>2.86</v>
      </c>
      <c r="T47" s="201">
        <v>0</v>
      </c>
      <c r="U47" s="201">
        <v>8.8800000000000008</v>
      </c>
      <c r="V47" s="201">
        <v>0.74</v>
      </c>
      <c r="W47" s="201">
        <v>3.35</v>
      </c>
      <c r="X47" s="201">
        <v>5.84</v>
      </c>
      <c r="Y47" s="201">
        <v>0</v>
      </c>
      <c r="Z47" s="201">
        <v>37.200000000000003</v>
      </c>
      <c r="AA47" s="201">
        <v>8.3000000000000007</v>
      </c>
      <c r="AB47" s="201">
        <v>0</v>
      </c>
      <c r="AC47" s="201">
        <v>9.1</v>
      </c>
      <c r="AD47" s="201">
        <v>6.82</v>
      </c>
      <c r="AE47" s="201">
        <v>0</v>
      </c>
      <c r="AF47" s="201">
        <v>0</v>
      </c>
      <c r="AG47" s="201">
        <v>22.11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162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12.63</v>
      </c>
      <c r="H48" s="201">
        <v>0</v>
      </c>
      <c r="I48" s="201">
        <v>0</v>
      </c>
      <c r="J48" s="201">
        <v>16.149999999999999</v>
      </c>
      <c r="K48" s="201">
        <v>75.150000000000006</v>
      </c>
      <c r="L48" s="201">
        <v>30.36</v>
      </c>
      <c r="M48" s="201">
        <v>0</v>
      </c>
      <c r="N48" s="201">
        <v>1.1100000000000001</v>
      </c>
      <c r="O48" s="201">
        <v>1.86</v>
      </c>
      <c r="P48" s="201">
        <v>2.5299999999999998</v>
      </c>
      <c r="Q48" s="201">
        <v>0.75</v>
      </c>
      <c r="R48" s="201">
        <v>4.8099999999999996</v>
      </c>
      <c r="S48" s="201">
        <v>2.86</v>
      </c>
      <c r="T48" s="201">
        <v>0</v>
      </c>
      <c r="U48" s="201">
        <v>8.8800000000000008</v>
      </c>
      <c r="V48" s="201">
        <v>0.74</v>
      </c>
      <c r="W48" s="201">
        <v>3.35</v>
      </c>
      <c r="X48" s="201">
        <v>5.84</v>
      </c>
      <c r="Y48" s="201">
        <v>0</v>
      </c>
      <c r="Z48" s="201">
        <v>37.200000000000003</v>
      </c>
      <c r="AA48" s="201">
        <v>8.3000000000000007</v>
      </c>
      <c r="AB48" s="201">
        <v>0</v>
      </c>
      <c r="AC48" s="201">
        <v>9.1</v>
      </c>
      <c r="AD48" s="201">
        <v>6.82</v>
      </c>
      <c r="AE48" s="201">
        <v>0</v>
      </c>
      <c r="AF48" s="201">
        <v>0</v>
      </c>
      <c r="AG48" s="201">
        <v>22.11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162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12.63</v>
      </c>
      <c r="H49" s="201">
        <v>0</v>
      </c>
      <c r="I49" s="201">
        <v>0</v>
      </c>
      <c r="J49" s="201">
        <v>16.149999999999999</v>
      </c>
      <c r="K49" s="201">
        <v>76.53</v>
      </c>
      <c r="L49" s="201">
        <v>30.36</v>
      </c>
      <c r="M49" s="201">
        <v>0</v>
      </c>
      <c r="N49" s="201">
        <v>1.1100000000000001</v>
      </c>
      <c r="O49" s="201">
        <v>1.86</v>
      </c>
      <c r="P49" s="201">
        <v>2.5299999999999998</v>
      </c>
      <c r="Q49" s="201">
        <v>0.75</v>
      </c>
      <c r="R49" s="201">
        <v>4.7699999999999996</v>
      </c>
      <c r="S49" s="201">
        <v>2.84</v>
      </c>
      <c r="T49" s="201">
        <v>0</v>
      </c>
      <c r="U49" s="201">
        <v>8.8800000000000008</v>
      </c>
      <c r="V49" s="201">
        <v>0.74</v>
      </c>
      <c r="W49" s="201">
        <v>3.35</v>
      </c>
      <c r="X49" s="201">
        <v>5.85</v>
      </c>
      <c r="Y49" s="201">
        <v>0</v>
      </c>
      <c r="Z49" s="201">
        <v>37.200000000000003</v>
      </c>
      <c r="AA49" s="201">
        <v>8.3000000000000007</v>
      </c>
      <c r="AB49" s="201">
        <v>0</v>
      </c>
      <c r="AC49" s="201">
        <v>9.1</v>
      </c>
      <c r="AD49" s="201">
        <v>6.82</v>
      </c>
      <c r="AE49" s="201">
        <v>0</v>
      </c>
      <c r="AF49" s="201">
        <v>0</v>
      </c>
      <c r="AG49" s="201">
        <v>22.11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162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12.63</v>
      </c>
      <c r="H50" s="201">
        <v>0</v>
      </c>
      <c r="I50" s="201">
        <v>0</v>
      </c>
      <c r="J50" s="201">
        <v>16.149999999999999</v>
      </c>
      <c r="K50" s="201">
        <v>76.53</v>
      </c>
      <c r="L50" s="201">
        <v>30.36</v>
      </c>
      <c r="M50" s="201">
        <v>0</v>
      </c>
      <c r="N50" s="201">
        <v>1.1100000000000001</v>
      </c>
      <c r="O50" s="201">
        <v>1.86</v>
      </c>
      <c r="P50" s="201">
        <v>2.5299999999999998</v>
      </c>
      <c r="Q50" s="201">
        <v>0.75</v>
      </c>
      <c r="R50" s="201">
        <v>4.7699999999999996</v>
      </c>
      <c r="S50" s="201">
        <v>2.84</v>
      </c>
      <c r="T50" s="201">
        <v>0</v>
      </c>
      <c r="U50" s="201">
        <v>8.8800000000000008</v>
      </c>
      <c r="V50" s="201">
        <v>0.74</v>
      </c>
      <c r="W50" s="201">
        <v>3.35</v>
      </c>
      <c r="X50" s="201">
        <v>5.85</v>
      </c>
      <c r="Y50" s="201">
        <v>0</v>
      </c>
      <c r="Z50" s="201">
        <v>37.200000000000003</v>
      </c>
      <c r="AA50" s="201">
        <v>8.3000000000000007</v>
      </c>
      <c r="AB50" s="201">
        <v>0</v>
      </c>
      <c r="AC50" s="201">
        <v>9.1</v>
      </c>
      <c r="AD50" s="201">
        <v>6.82</v>
      </c>
      <c r="AE50" s="201">
        <v>0</v>
      </c>
      <c r="AF50" s="201">
        <v>0</v>
      </c>
      <c r="AG50" s="201">
        <v>22.11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162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12.55</v>
      </c>
      <c r="H51" s="201">
        <v>0</v>
      </c>
      <c r="I51" s="201">
        <v>0</v>
      </c>
      <c r="J51" s="201">
        <v>16.149999999999999</v>
      </c>
      <c r="K51" s="201">
        <v>75.08</v>
      </c>
      <c r="L51" s="201">
        <v>30.36</v>
      </c>
      <c r="M51" s="201">
        <v>0</v>
      </c>
      <c r="N51" s="201">
        <v>14.75</v>
      </c>
      <c r="O51" s="201">
        <v>24.64</v>
      </c>
      <c r="P51" s="201">
        <v>2.5299999999999998</v>
      </c>
      <c r="Q51" s="201">
        <v>0.75</v>
      </c>
      <c r="R51" s="201">
        <v>4.7699999999999996</v>
      </c>
      <c r="S51" s="201">
        <v>2.84</v>
      </c>
      <c r="T51" s="201">
        <v>0</v>
      </c>
      <c r="U51" s="201">
        <v>8.8800000000000008</v>
      </c>
      <c r="V51" s="201">
        <v>0.74</v>
      </c>
      <c r="W51" s="201">
        <v>3.35</v>
      </c>
      <c r="X51" s="201">
        <v>5.85</v>
      </c>
      <c r="Y51" s="201">
        <v>0</v>
      </c>
      <c r="Z51" s="201">
        <v>37.200000000000003</v>
      </c>
      <c r="AA51" s="201">
        <v>8.3000000000000007</v>
      </c>
      <c r="AB51" s="201">
        <v>0</v>
      </c>
      <c r="AC51" s="201">
        <v>9.1</v>
      </c>
      <c r="AD51" s="201">
        <v>6.82</v>
      </c>
      <c r="AE51" s="201">
        <v>0</v>
      </c>
      <c r="AF51" s="201">
        <v>0</v>
      </c>
      <c r="AG51" s="201">
        <v>22.11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162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12.55</v>
      </c>
      <c r="H52" s="201">
        <v>0</v>
      </c>
      <c r="I52" s="201">
        <v>0</v>
      </c>
      <c r="J52" s="201">
        <v>16.149999999999999</v>
      </c>
      <c r="K52" s="201">
        <v>75.08</v>
      </c>
      <c r="L52" s="201">
        <v>30.36</v>
      </c>
      <c r="M52" s="201">
        <v>0</v>
      </c>
      <c r="N52" s="201">
        <v>14.75</v>
      </c>
      <c r="O52" s="201">
        <v>24.64</v>
      </c>
      <c r="P52" s="201">
        <v>2.5299999999999998</v>
      </c>
      <c r="Q52" s="201">
        <v>0.75</v>
      </c>
      <c r="R52" s="201">
        <v>4.7699999999999996</v>
      </c>
      <c r="S52" s="201">
        <v>2.84</v>
      </c>
      <c r="T52" s="201">
        <v>0</v>
      </c>
      <c r="U52" s="201">
        <v>8.8800000000000008</v>
      </c>
      <c r="V52" s="201">
        <v>0.74</v>
      </c>
      <c r="W52" s="201">
        <v>3.35</v>
      </c>
      <c r="X52" s="201">
        <v>5.85</v>
      </c>
      <c r="Y52" s="201">
        <v>0</v>
      </c>
      <c r="Z52" s="201">
        <v>37.200000000000003</v>
      </c>
      <c r="AA52" s="201">
        <v>8.3000000000000007</v>
      </c>
      <c r="AB52" s="201">
        <v>0</v>
      </c>
      <c r="AC52" s="201">
        <v>9.1</v>
      </c>
      <c r="AD52" s="201">
        <v>6.82</v>
      </c>
      <c r="AE52" s="201">
        <v>0</v>
      </c>
      <c r="AF52" s="201">
        <v>0</v>
      </c>
      <c r="AG52" s="201">
        <v>22.11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162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12.55</v>
      </c>
      <c r="H53" s="201">
        <v>0</v>
      </c>
      <c r="I53" s="201">
        <v>0</v>
      </c>
      <c r="J53" s="201">
        <v>16.149999999999999</v>
      </c>
      <c r="K53" s="201">
        <v>75.08</v>
      </c>
      <c r="L53" s="201">
        <v>30.36</v>
      </c>
      <c r="M53" s="201">
        <v>0</v>
      </c>
      <c r="N53" s="201">
        <v>14.75</v>
      </c>
      <c r="O53" s="201">
        <v>24.64</v>
      </c>
      <c r="P53" s="201">
        <v>2.5299999999999998</v>
      </c>
      <c r="Q53" s="201">
        <v>0.75</v>
      </c>
      <c r="R53" s="201">
        <v>4.7699999999999996</v>
      </c>
      <c r="S53" s="201">
        <v>2.84</v>
      </c>
      <c r="T53" s="201">
        <v>0</v>
      </c>
      <c r="U53" s="201">
        <v>8.8800000000000008</v>
      </c>
      <c r="V53" s="201">
        <v>0.74</v>
      </c>
      <c r="W53" s="201">
        <v>3.35</v>
      </c>
      <c r="X53" s="201">
        <v>5.85</v>
      </c>
      <c r="Y53" s="201">
        <v>0</v>
      </c>
      <c r="Z53" s="201">
        <v>37.200000000000003</v>
      </c>
      <c r="AA53" s="201">
        <v>8.3000000000000007</v>
      </c>
      <c r="AB53" s="201">
        <v>0</v>
      </c>
      <c r="AC53" s="201">
        <v>9.1</v>
      </c>
      <c r="AD53" s="201">
        <v>6.82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162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12.55</v>
      </c>
      <c r="H54" s="201">
        <v>0</v>
      </c>
      <c r="I54" s="201">
        <v>0</v>
      </c>
      <c r="J54" s="201">
        <v>16.420000000000002</v>
      </c>
      <c r="K54" s="201">
        <v>75.08</v>
      </c>
      <c r="L54" s="201">
        <v>30.36</v>
      </c>
      <c r="M54" s="201">
        <v>0</v>
      </c>
      <c r="N54" s="201">
        <v>14.75</v>
      </c>
      <c r="O54" s="201">
        <v>24.64</v>
      </c>
      <c r="P54" s="201">
        <v>2.5299999999999998</v>
      </c>
      <c r="Q54" s="201">
        <v>0.75</v>
      </c>
      <c r="R54" s="201">
        <v>4.7699999999999996</v>
      </c>
      <c r="S54" s="201">
        <v>2.84</v>
      </c>
      <c r="T54" s="201">
        <v>0</v>
      </c>
      <c r="U54" s="201">
        <v>8.8800000000000008</v>
      </c>
      <c r="V54" s="201">
        <v>0.74</v>
      </c>
      <c r="W54" s="201">
        <v>3.35</v>
      </c>
      <c r="X54" s="201">
        <v>5.85</v>
      </c>
      <c r="Y54" s="201">
        <v>0</v>
      </c>
      <c r="Z54" s="201">
        <v>37.200000000000003</v>
      </c>
      <c r="AA54" s="201">
        <v>8.3000000000000007</v>
      </c>
      <c r="AB54" s="201">
        <v>0</v>
      </c>
      <c r="AC54" s="201">
        <v>18.190000000000001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162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12.55</v>
      </c>
      <c r="H55" s="201">
        <v>0</v>
      </c>
      <c r="I55" s="201">
        <v>0</v>
      </c>
      <c r="J55" s="201">
        <v>16.420000000000002</v>
      </c>
      <c r="K55" s="201">
        <v>75.08</v>
      </c>
      <c r="L55" s="201">
        <v>30.36</v>
      </c>
      <c r="M55" s="201">
        <v>0</v>
      </c>
      <c r="N55" s="201">
        <v>14.16</v>
      </c>
      <c r="O55" s="201">
        <v>24.64</v>
      </c>
      <c r="P55" s="201">
        <v>2.52</v>
      </c>
      <c r="Q55" s="201">
        <v>0.75</v>
      </c>
      <c r="R55" s="201">
        <v>4.7699999999999996</v>
      </c>
      <c r="S55" s="201">
        <v>2.84</v>
      </c>
      <c r="T55" s="201">
        <v>0</v>
      </c>
      <c r="U55" s="201">
        <v>8.8800000000000008</v>
      </c>
      <c r="V55" s="201">
        <v>0.74</v>
      </c>
      <c r="W55" s="201">
        <v>3.35</v>
      </c>
      <c r="X55" s="201">
        <v>5.84</v>
      </c>
      <c r="Y55" s="201">
        <v>0</v>
      </c>
      <c r="Z55" s="201">
        <v>38.07</v>
      </c>
      <c r="AA55" s="201">
        <v>8.3000000000000007</v>
      </c>
      <c r="AB55" s="201">
        <v>0</v>
      </c>
      <c r="AC55" s="201">
        <v>18.190000000000001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162</v>
      </c>
      <c r="AN55" s="201">
        <v>0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12.55</v>
      </c>
      <c r="H56" s="201">
        <v>0</v>
      </c>
      <c r="I56" s="201">
        <v>0</v>
      </c>
      <c r="J56" s="201">
        <v>16.420000000000002</v>
      </c>
      <c r="K56" s="201">
        <v>75.08</v>
      </c>
      <c r="L56" s="201">
        <v>30.36</v>
      </c>
      <c r="M56" s="201">
        <v>0</v>
      </c>
      <c r="N56" s="201">
        <v>14.16</v>
      </c>
      <c r="O56" s="201">
        <v>24.64</v>
      </c>
      <c r="P56" s="201">
        <v>2.52</v>
      </c>
      <c r="Q56" s="201">
        <v>0.75</v>
      </c>
      <c r="R56" s="201">
        <v>4.7699999999999996</v>
      </c>
      <c r="S56" s="201">
        <v>2.84</v>
      </c>
      <c r="T56" s="201">
        <v>0</v>
      </c>
      <c r="U56" s="201">
        <v>8.8800000000000008</v>
      </c>
      <c r="V56" s="201">
        <v>0.74</v>
      </c>
      <c r="W56" s="201">
        <v>3.35</v>
      </c>
      <c r="X56" s="201">
        <v>5.84</v>
      </c>
      <c r="Y56" s="201">
        <v>0</v>
      </c>
      <c r="Z56" s="201">
        <v>38.07</v>
      </c>
      <c r="AA56" s="201">
        <v>8.3000000000000007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162</v>
      </c>
      <c r="AN56" s="201">
        <v>0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12.55</v>
      </c>
      <c r="H57" s="201">
        <v>0</v>
      </c>
      <c r="I57" s="201">
        <v>0</v>
      </c>
      <c r="J57" s="201">
        <v>16.420000000000002</v>
      </c>
      <c r="K57" s="201">
        <v>75.08</v>
      </c>
      <c r="L57" s="201">
        <v>30.36</v>
      </c>
      <c r="M57" s="201">
        <v>0</v>
      </c>
      <c r="N57" s="201">
        <v>1.1100000000000001</v>
      </c>
      <c r="O57" s="201">
        <v>1.86</v>
      </c>
      <c r="P57" s="201">
        <v>2.52</v>
      </c>
      <c r="Q57" s="201">
        <v>0.75</v>
      </c>
      <c r="R57" s="201">
        <v>4.7699999999999996</v>
      </c>
      <c r="S57" s="201">
        <v>2.84</v>
      </c>
      <c r="T57" s="201">
        <v>0</v>
      </c>
      <c r="U57" s="201">
        <v>8.8800000000000008</v>
      </c>
      <c r="V57" s="201">
        <v>0.74</v>
      </c>
      <c r="W57" s="201">
        <v>3.35</v>
      </c>
      <c r="X57" s="201">
        <v>5.84</v>
      </c>
      <c r="Y57" s="201">
        <v>0</v>
      </c>
      <c r="Z57" s="201">
        <v>37.200000000000003</v>
      </c>
      <c r="AA57" s="201">
        <v>8.3000000000000007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9.17</v>
      </c>
      <c r="AL57" s="201">
        <v>0</v>
      </c>
      <c r="AM57" s="201">
        <v>162</v>
      </c>
      <c r="AN57" s="201">
        <v>0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12.55</v>
      </c>
      <c r="H58" s="201">
        <v>0</v>
      </c>
      <c r="I58" s="201">
        <v>0</v>
      </c>
      <c r="J58" s="201">
        <v>16.420000000000002</v>
      </c>
      <c r="K58" s="201">
        <v>75.08</v>
      </c>
      <c r="L58" s="201">
        <v>30.36</v>
      </c>
      <c r="M58" s="201">
        <v>0</v>
      </c>
      <c r="N58" s="201">
        <v>1.1100000000000001</v>
      </c>
      <c r="O58" s="201">
        <v>1.86</v>
      </c>
      <c r="P58" s="201">
        <v>2.5299999999999998</v>
      </c>
      <c r="Q58" s="201">
        <v>0.75</v>
      </c>
      <c r="R58" s="201">
        <v>4.7699999999999996</v>
      </c>
      <c r="S58" s="201">
        <v>2.84</v>
      </c>
      <c r="T58" s="201">
        <v>0</v>
      </c>
      <c r="U58" s="201">
        <v>8.8800000000000008</v>
      </c>
      <c r="V58" s="201">
        <v>0.74</v>
      </c>
      <c r="W58" s="201">
        <v>3.35</v>
      </c>
      <c r="X58" s="201">
        <v>5.84</v>
      </c>
      <c r="Y58" s="201">
        <v>0</v>
      </c>
      <c r="Z58" s="201">
        <v>37.200000000000003</v>
      </c>
      <c r="AA58" s="201">
        <v>8.3000000000000007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9.17</v>
      </c>
      <c r="AL58" s="201">
        <v>0</v>
      </c>
      <c r="AM58" s="201">
        <v>162</v>
      </c>
      <c r="AN58" s="201">
        <v>0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12.55</v>
      </c>
      <c r="H59" s="201">
        <v>0</v>
      </c>
      <c r="I59" s="201">
        <v>0</v>
      </c>
      <c r="J59" s="201">
        <v>16.420000000000002</v>
      </c>
      <c r="K59" s="201">
        <v>75.08</v>
      </c>
      <c r="L59" s="201">
        <v>30.36</v>
      </c>
      <c r="M59" s="201">
        <v>0</v>
      </c>
      <c r="N59" s="201">
        <v>1.1100000000000001</v>
      </c>
      <c r="O59" s="201">
        <v>1.86</v>
      </c>
      <c r="P59" s="201">
        <v>2.52</v>
      </c>
      <c r="Q59" s="201">
        <v>0.75</v>
      </c>
      <c r="R59" s="201">
        <v>4.7699999999999996</v>
      </c>
      <c r="S59" s="201">
        <v>2.84</v>
      </c>
      <c r="T59" s="201">
        <v>0</v>
      </c>
      <c r="U59" s="201">
        <v>8.8800000000000008</v>
      </c>
      <c r="V59" s="201">
        <v>0.74</v>
      </c>
      <c r="W59" s="201">
        <v>3.35</v>
      </c>
      <c r="X59" s="201">
        <v>0.92</v>
      </c>
      <c r="Y59" s="201">
        <v>0</v>
      </c>
      <c r="Z59" s="201">
        <v>37.200000000000003</v>
      </c>
      <c r="AA59" s="201">
        <v>8.3000000000000007</v>
      </c>
      <c r="AB59" s="201">
        <v>0</v>
      </c>
      <c r="AC59" s="201">
        <v>18.190000000000001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9.17</v>
      </c>
      <c r="AL59" s="201">
        <v>0</v>
      </c>
      <c r="AM59" s="201">
        <v>162</v>
      </c>
      <c r="AN59" s="201">
        <v>0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12.55</v>
      </c>
      <c r="H60" s="201">
        <v>0</v>
      </c>
      <c r="I60" s="201">
        <v>0</v>
      </c>
      <c r="J60" s="201">
        <v>16.420000000000002</v>
      </c>
      <c r="K60" s="201">
        <v>75.08</v>
      </c>
      <c r="L60" s="201">
        <v>30.36</v>
      </c>
      <c r="M60" s="201">
        <v>0</v>
      </c>
      <c r="N60" s="201">
        <v>1.1100000000000001</v>
      </c>
      <c r="O60" s="201">
        <v>1.86</v>
      </c>
      <c r="P60" s="201">
        <v>2.52</v>
      </c>
      <c r="Q60" s="201">
        <v>0.75</v>
      </c>
      <c r="R60" s="201">
        <v>4.7699999999999996</v>
      </c>
      <c r="S60" s="201">
        <v>2.84</v>
      </c>
      <c r="T60" s="201">
        <v>0</v>
      </c>
      <c r="U60" s="201">
        <v>8.8800000000000008</v>
      </c>
      <c r="V60" s="201">
        <v>0.74</v>
      </c>
      <c r="W60" s="201">
        <v>3.35</v>
      </c>
      <c r="X60" s="201">
        <v>0.92</v>
      </c>
      <c r="Y60" s="201">
        <v>0</v>
      </c>
      <c r="Z60" s="201">
        <v>37.200000000000003</v>
      </c>
      <c r="AA60" s="201">
        <v>8.3000000000000007</v>
      </c>
      <c r="AB60" s="201">
        <v>0</v>
      </c>
      <c r="AC60" s="201">
        <v>18.190000000000001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9.17</v>
      </c>
      <c r="AL60" s="201">
        <v>0</v>
      </c>
      <c r="AM60" s="201">
        <v>162</v>
      </c>
      <c r="AN60" s="201">
        <v>0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12.55</v>
      </c>
      <c r="H61" s="201">
        <v>0</v>
      </c>
      <c r="I61" s="201">
        <v>0</v>
      </c>
      <c r="J61" s="201">
        <v>16.420000000000002</v>
      </c>
      <c r="K61" s="201">
        <v>75.08</v>
      </c>
      <c r="L61" s="201">
        <v>30.36</v>
      </c>
      <c r="M61" s="201">
        <v>0</v>
      </c>
      <c r="N61" s="201">
        <v>1.1100000000000001</v>
      </c>
      <c r="O61" s="201">
        <v>1.86</v>
      </c>
      <c r="P61" s="201">
        <v>2.52</v>
      </c>
      <c r="Q61" s="201">
        <v>0.75</v>
      </c>
      <c r="R61" s="201">
        <v>4.7699999999999996</v>
      </c>
      <c r="S61" s="201">
        <v>2.84</v>
      </c>
      <c r="T61" s="201">
        <v>0</v>
      </c>
      <c r="U61" s="201">
        <v>8.8800000000000008</v>
      </c>
      <c r="V61" s="201">
        <v>1.44</v>
      </c>
      <c r="W61" s="201">
        <v>3.59</v>
      </c>
      <c r="X61" s="201">
        <v>3.55</v>
      </c>
      <c r="Y61" s="201">
        <v>0</v>
      </c>
      <c r="Z61" s="201">
        <v>37.200000000000003</v>
      </c>
      <c r="AA61" s="201">
        <v>8.3000000000000007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9.17</v>
      </c>
      <c r="AL61" s="201">
        <v>0</v>
      </c>
      <c r="AM61" s="201">
        <v>162</v>
      </c>
      <c r="AN61" s="201">
        <v>0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12.55</v>
      </c>
      <c r="H62" s="201">
        <v>0</v>
      </c>
      <c r="I62" s="201">
        <v>0</v>
      </c>
      <c r="J62" s="201">
        <v>16.420000000000002</v>
      </c>
      <c r="K62" s="201">
        <v>73.19</v>
      </c>
      <c r="L62" s="201">
        <v>30.36</v>
      </c>
      <c r="M62" s="201">
        <v>0</v>
      </c>
      <c r="N62" s="201">
        <v>1.1100000000000001</v>
      </c>
      <c r="O62" s="201">
        <v>1.86</v>
      </c>
      <c r="P62" s="201">
        <v>2.52</v>
      </c>
      <c r="Q62" s="201">
        <v>0.75</v>
      </c>
      <c r="R62" s="201">
        <v>4.99</v>
      </c>
      <c r="S62" s="201">
        <v>2.86</v>
      </c>
      <c r="T62" s="201">
        <v>0</v>
      </c>
      <c r="U62" s="201">
        <v>8.8800000000000008</v>
      </c>
      <c r="V62" s="201">
        <v>0.74</v>
      </c>
      <c r="W62" s="201">
        <v>3.35</v>
      </c>
      <c r="X62" s="201">
        <v>0.92</v>
      </c>
      <c r="Y62" s="201">
        <v>0</v>
      </c>
      <c r="Z62" s="201">
        <v>37.200000000000003</v>
      </c>
      <c r="AA62" s="201">
        <v>11.66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9.17</v>
      </c>
      <c r="AL62" s="201">
        <v>0</v>
      </c>
      <c r="AM62" s="201">
        <v>162</v>
      </c>
      <c r="AN62" s="201">
        <v>0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12.55</v>
      </c>
      <c r="H63" s="201">
        <v>0</v>
      </c>
      <c r="I63" s="201">
        <v>0</v>
      </c>
      <c r="J63" s="201">
        <v>16.420000000000002</v>
      </c>
      <c r="K63" s="201">
        <v>75.08</v>
      </c>
      <c r="L63" s="201">
        <v>30.36</v>
      </c>
      <c r="M63" s="201">
        <v>0</v>
      </c>
      <c r="N63" s="201">
        <v>1.1100000000000001</v>
      </c>
      <c r="O63" s="201">
        <v>1.86</v>
      </c>
      <c r="P63" s="201">
        <v>2.52</v>
      </c>
      <c r="Q63" s="201">
        <v>0.75</v>
      </c>
      <c r="R63" s="201">
        <v>4.7699999999999996</v>
      </c>
      <c r="S63" s="201">
        <v>2.84</v>
      </c>
      <c r="T63" s="201">
        <v>0</v>
      </c>
      <c r="U63" s="201">
        <v>8.8800000000000008</v>
      </c>
      <c r="V63" s="201">
        <v>0.74</v>
      </c>
      <c r="W63" s="201">
        <v>3.35</v>
      </c>
      <c r="X63" s="201">
        <v>0.92</v>
      </c>
      <c r="Y63" s="201">
        <v>0</v>
      </c>
      <c r="Z63" s="201">
        <v>37.200000000000003</v>
      </c>
      <c r="AA63" s="201">
        <v>8.3000000000000007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9.17</v>
      </c>
      <c r="AL63" s="201">
        <v>0</v>
      </c>
      <c r="AM63" s="201">
        <v>162</v>
      </c>
      <c r="AN63" s="201">
        <v>0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12.55</v>
      </c>
      <c r="H64" s="201">
        <v>0</v>
      </c>
      <c r="I64" s="201">
        <v>0</v>
      </c>
      <c r="J64" s="201">
        <v>16.420000000000002</v>
      </c>
      <c r="K64" s="201">
        <v>75.08</v>
      </c>
      <c r="L64" s="201">
        <v>30.36</v>
      </c>
      <c r="M64" s="201">
        <v>0</v>
      </c>
      <c r="N64" s="201">
        <v>1.1100000000000001</v>
      </c>
      <c r="O64" s="201">
        <v>1.86</v>
      </c>
      <c r="P64" s="201">
        <v>2.52</v>
      </c>
      <c r="Q64" s="201">
        <v>0.75</v>
      </c>
      <c r="R64" s="201">
        <v>4.7699999999999996</v>
      </c>
      <c r="S64" s="201">
        <v>2.84</v>
      </c>
      <c r="T64" s="201">
        <v>0</v>
      </c>
      <c r="U64" s="201">
        <v>8.8800000000000008</v>
      </c>
      <c r="V64" s="201">
        <v>0.74</v>
      </c>
      <c r="W64" s="201">
        <v>3.35</v>
      </c>
      <c r="X64" s="201">
        <v>0.92</v>
      </c>
      <c r="Y64" s="201">
        <v>0</v>
      </c>
      <c r="Z64" s="201">
        <v>37.200000000000003</v>
      </c>
      <c r="AA64" s="201">
        <v>8.3000000000000007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9.17</v>
      </c>
      <c r="AL64" s="201">
        <v>0</v>
      </c>
      <c r="AM64" s="201">
        <v>162</v>
      </c>
      <c r="AN64" s="201">
        <v>0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12.55</v>
      </c>
      <c r="H65" s="201">
        <v>0</v>
      </c>
      <c r="I65" s="201">
        <v>0</v>
      </c>
      <c r="J65" s="201">
        <v>16.420000000000002</v>
      </c>
      <c r="K65" s="201">
        <v>75.08</v>
      </c>
      <c r="L65" s="201">
        <v>30.36</v>
      </c>
      <c r="M65" s="201">
        <v>0</v>
      </c>
      <c r="N65" s="201">
        <v>1.1100000000000001</v>
      </c>
      <c r="O65" s="201">
        <v>1.86</v>
      </c>
      <c r="P65" s="201">
        <v>2.52</v>
      </c>
      <c r="Q65" s="201">
        <v>0.75</v>
      </c>
      <c r="R65" s="201">
        <v>4.7699999999999996</v>
      </c>
      <c r="S65" s="201">
        <v>2.84</v>
      </c>
      <c r="T65" s="201">
        <v>0</v>
      </c>
      <c r="U65" s="201">
        <v>8.91</v>
      </c>
      <c r="V65" s="201">
        <v>0.74</v>
      </c>
      <c r="W65" s="201">
        <v>3.35</v>
      </c>
      <c r="X65" s="201">
        <v>0.92</v>
      </c>
      <c r="Y65" s="201">
        <v>0</v>
      </c>
      <c r="Z65" s="201">
        <v>37.200000000000003</v>
      </c>
      <c r="AA65" s="201">
        <v>8.3000000000000007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9.17</v>
      </c>
      <c r="AL65" s="201">
        <v>0</v>
      </c>
      <c r="AM65" s="201">
        <v>162</v>
      </c>
      <c r="AN65" s="201">
        <v>0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12.55</v>
      </c>
      <c r="H66" s="201">
        <v>0</v>
      </c>
      <c r="I66" s="201">
        <v>0</v>
      </c>
      <c r="J66" s="201">
        <v>16.420000000000002</v>
      </c>
      <c r="K66" s="201">
        <v>75.08</v>
      </c>
      <c r="L66" s="201">
        <v>30.36</v>
      </c>
      <c r="M66" s="201">
        <v>0</v>
      </c>
      <c r="N66" s="201">
        <v>1.1100000000000001</v>
      </c>
      <c r="O66" s="201">
        <v>1.86</v>
      </c>
      <c r="P66" s="201">
        <v>2.52</v>
      </c>
      <c r="Q66" s="201">
        <v>0.75</v>
      </c>
      <c r="R66" s="201">
        <v>4.7699999999999996</v>
      </c>
      <c r="S66" s="201">
        <v>2.84</v>
      </c>
      <c r="T66" s="201">
        <v>0</v>
      </c>
      <c r="U66" s="201">
        <v>8.91</v>
      </c>
      <c r="V66" s="201">
        <v>0.74</v>
      </c>
      <c r="W66" s="201">
        <v>3.35</v>
      </c>
      <c r="X66" s="201">
        <v>0.92</v>
      </c>
      <c r="Y66" s="201">
        <v>0</v>
      </c>
      <c r="Z66" s="201">
        <v>37.200000000000003</v>
      </c>
      <c r="AA66" s="201">
        <v>8.3000000000000007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162</v>
      </c>
      <c r="AN66" s="201">
        <v>0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12.41</v>
      </c>
      <c r="H67" s="201">
        <v>0</v>
      </c>
      <c r="I67" s="201">
        <v>0</v>
      </c>
      <c r="J67" s="201">
        <v>16.420000000000002</v>
      </c>
      <c r="K67" s="201">
        <v>75.08</v>
      </c>
      <c r="L67" s="201">
        <v>30.36</v>
      </c>
      <c r="M67" s="201">
        <v>0</v>
      </c>
      <c r="N67" s="201">
        <v>1.1100000000000001</v>
      </c>
      <c r="O67" s="201">
        <v>1.86</v>
      </c>
      <c r="P67" s="201">
        <v>2.52</v>
      </c>
      <c r="Q67" s="201">
        <v>0.75</v>
      </c>
      <c r="R67" s="201">
        <v>4.7699999999999996</v>
      </c>
      <c r="S67" s="201">
        <v>2.84</v>
      </c>
      <c r="T67" s="201">
        <v>0</v>
      </c>
      <c r="U67" s="201">
        <v>8.91</v>
      </c>
      <c r="V67" s="201">
        <v>0.74</v>
      </c>
      <c r="W67" s="201">
        <v>3.35</v>
      </c>
      <c r="X67" s="201">
        <v>0.92</v>
      </c>
      <c r="Y67" s="201">
        <v>0</v>
      </c>
      <c r="Z67" s="201">
        <v>31.21</v>
      </c>
      <c r="AA67" s="201">
        <v>8.3000000000000007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162</v>
      </c>
      <c r="AN67" s="201">
        <v>0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12.41</v>
      </c>
      <c r="H68" s="201">
        <v>0</v>
      </c>
      <c r="I68" s="201">
        <v>0</v>
      </c>
      <c r="J68" s="201">
        <v>16.420000000000002</v>
      </c>
      <c r="K68" s="201">
        <v>75.08</v>
      </c>
      <c r="L68" s="201">
        <v>30.36</v>
      </c>
      <c r="M68" s="201">
        <v>0</v>
      </c>
      <c r="N68" s="201">
        <v>1.1100000000000001</v>
      </c>
      <c r="O68" s="201">
        <v>1.86</v>
      </c>
      <c r="P68" s="201">
        <v>2.52</v>
      </c>
      <c r="Q68" s="201">
        <v>0.75</v>
      </c>
      <c r="R68" s="201">
        <v>4.7699999999999996</v>
      </c>
      <c r="S68" s="201">
        <v>2.84</v>
      </c>
      <c r="T68" s="201">
        <v>0</v>
      </c>
      <c r="U68" s="201">
        <v>8.91</v>
      </c>
      <c r="V68" s="201">
        <v>0.74</v>
      </c>
      <c r="W68" s="201">
        <v>3.35</v>
      </c>
      <c r="X68" s="201">
        <v>0.92</v>
      </c>
      <c r="Y68" s="201">
        <v>0</v>
      </c>
      <c r="Z68" s="201">
        <v>31.21</v>
      </c>
      <c r="AA68" s="201">
        <v>8.3000000000000007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162</v>
      </c>
      <c r="AN68" s="201">
        <v>0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12.41</v>
      </c>
      <c r="H69" s="201">
        <v>0</v>
      </c>
      <c r="I69" s="201">
        <v>0</v>
      </c>
      <c r="J69" s="201">
        <v>16.420000000000002</v>
      </c>
      <c r="K69" s="201">
        <v>75.08</v>
      </c>
      <c r="L69" s="201">
        <v>30.36</v>
      </c>
      <c r="M69" s="201">
        <v>0</v>
      </c>
      <c r="N69" s="201">
        <v>1.1100000000000001</v>
      </c>
      <c r="O69" s="201">
        <v>1.86</v>
      </c>
      <c r="P69" s="201">
        <v>2.5299999999999998</v>
      </c>
      <c r="Q69" s="201">
        <v>0.75</v>
      </c>
      <c r="R69" s="201">
        <v>4.7699999999999996</v>
      </c>
      <c r="S69" s="201">
        <v>2.84</v>
      </c>
      <c r="T69" s="201">
        <v>0</v>
      </c>
      <c r="U69" s="201">
        <v>8.91</v>
      </c>
      <c r="V69" s="201">
        <v>0.74</v>
      </c>
      <c r="W69" s="201">
        <v>3.35</v>
      </c>
      <c r="X69" s="201">
        <v>0.92</v>
      </c>
      <c r="Y69" s="201">
        <v>0</v>
      </c>
      <c r="Z69" s="201">
        <v>37.200000000000003</v>
      </c>
      <c r="AA69" s="201">
        <v>8.3000000000000007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162</v>
      </c>
      <c r="AN69" s="201">
        <v>0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12.41</v>
      </c>
      <c r="H70" s="201">
        <v>0</v>
      </c>
      <c r="I70" s="201">
        <v>0</v>
      </c>
      <c r="J70" s="201">
        <v>16.420000000000002</v>
      </c>
      <c r="K70" s="201">
        <v>75.08</v>
      </c>
      <c r="L70" s="201">
        <v>30.36</v>
      </c>
      <c r="M70" s="201">
        <v>0</v>
      </c>
      <c r="N70" s="201">
        <v>1.1100000000000001</v>
      </c>
      <c r="O70" s="201">
        <v>1.86</v>
      </c>
      <c r="P70" s="201">
        <v>2.5299999999999998</v>
      </c>
      <c r="Q70" s="201">
        <v>0.75</v>
      </c>
      <c r="R70" s="201">
        <v>4.7699999999999996</v>
      </c>
      <c r="S70" s="201">
        <v>2.84</v>
      </c>
      <c r="T70" s="201">
        <v>0</v>
      </c>
      <c r="U70" s="201">
        <v>8.91</v>
      </c>
      <c r="V70" s="201">
        <v>0.74</v>
      </c>
      <c r="W70" s="201">
        <v>3.35</v>
      </c>
      <c r="X70" s="201">
        <v>0.92</v>
      </c>
      <c r="Y70" s="201">
        <v>0</v>
      </c>
      <c r="Z70" s="201">
        <v>37.200000000000003</v>
      </c>
      <c r="AA70" s="201">
        <v>8.3000000000000007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162</v>
      </c>
      <c r="AN70" s="201">
        <v>0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12.41</v>
      </c>
      <c r="H71" s="201">
        <v>0</v>
      </c>
      <c r="I71" s="201">
        <v>0</v>
      </c>
      <c r="J71" s="201">
        <v>16.420000000000002</v>
      </c>
      <c r="K71" s="201">
        <v>76.53</v>
      </c>
      <c r="L71" s="201">
        <v>30.36</v>
      </c>
      <c r="M71" s="201">
        <v>0</v>
      </c>
      <c r="N71" s="201">
        <v>1.1100000000000001</v>
      </c>
      <c r="O71" s="201">
        <v>1.86</v>
      </c>
      <c r="P71" s="201">
        <v>2.5299999999999998</v>
      </c>
      <c r="Q71" s="201">
        <v>0.75</v>
      </c>
      <c r="R71" s="201">
        <v>4.99</v>
      </c>
      <c r="S71" s="201">
        <v>3.1</v>
      </c>
      <c r="T71" s="201">
        <v>0</v>
      </c>
      <c r="U71" s="201">
        <v>8.98</v>
      </c>
      <c r="V71" s="201">
        <v>0.13</v>
      </c>
      <c r="W71" s="201">
        <v>0.3</v>
      </c>
      <c r="X71" s="201">
        <v>0.92</v>
      </c>
      <c r="Y71" s="201">
        <v>0</v>
      </c>
      <c r="Z71" s="201">
        <v>37.21</v>
      </c>
      <c r="AA71" s="201">
        <v>10.39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22.43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162</v>
      </c>
      <c r="AN71" s="201">
        <v>0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12.41</v>
      </c>
      <c r="H72" s="201">
        <v>0</v>
      </c>
      <c r="I72" s="201">
        <v>0</v>
      </c>
      <c r="J72" s="201">
        <v>16.420000000000002</v>
      </c>
      <c r="K72" s="201">
        <v>76.53</v>
      </c>
      <c r="L72" s="201">
        <v>30.36</v>
      </c>
      <c r="M72" s="201">
        <v>0</v>
      </c>
      <c r="N72" s="201">
        <v>1.1100000000000001</v>
      </c>
      <c r="O72" s="201">
        <v>1.86</v>
      </c>
      <c r="P72" s="201">
        <v>2.5299999999999998</v>
      </c>
      <c r="Q72" s="201">
        <v>0.75</v>
      </c>
      <c r="R72" s="201">
        <v>4.99</v>
      </c>
      <c r="S72" s="201">
        <v>2.86</v>
      </c>
      <c r="T72" s="201">
        <v>0</v>
      </c>
      <c r="U72" s="201">
        <v>8.9499999999999993</v>
      </c>
      <c r="V72" s="201">
        <v>0.13</v>
      </c>
      <c r="W72" s="201">
        <v>0.3</v>
      </c>
      <c r="X72" s="201">
        <v>0.92</v>
      </c>
      <c r="Y72" s="201">
        <v>0</v>
      </c>
      <c r="Z72" s="201">
        <v>19.87</v>
      </c>
      <c r="AA72" s="201">
        <v>10.39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22.43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162</v>
      </c>
      <c r="AN72" s="201">
        <v>0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12.41</v>
      </c>
      <c r="H73" s="201">
        <v>0</v>
      </c>
      <c r="I73" s="201">
        <v>0</v>
      </c>
      <c r="J73" s="201">
        <v>16.420000000000002</v>
      </c>
      <c r="K73" s="201">
        <v>76.53</v>
      </c>
      <c r="L73" s="201">
        <v>30.36</v>
      </c>
      <c r="M73" s="201">
        <v>0</v>
      </c>
      <c r="N73" s="201">
        <v>1.1100000000000001</v>
      </c>
      <c r="O73" s="201">
        <v>1.86</v>
      </c>
      <c r="P73" s="201">
        <v>2.5299999999999998</v>
      </c>
      <c r="Q73" s="201">
        <v>0.75</v>
      </c>
      <c r="R73" s="201">
        <v>4.99</v>
      </c>
      <c r="S73" s="201">
        <v>2.86</v>
      </c>
      <c r="T73" s="201">
        <v>0</v>
      </c>
      <c r="U73" s="201">
        <v>8.9499999999999993</v>
      </c>
      <c r="V73" s="201">
        <v>0.13</v>
      </c>
      <c r="W73" s="201">
        <v>0.3</v>
      </c>
      <c r="X73" s="201">
        <v>0.92</v>
      </c>
      <c r="Y73" s="201">
        <v>0</v>
      </c>
      <c r="Z73" s="201">
        <v>10.23</v>
      </c>
      <c r="AA73" s="201">
        <v>10.39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22.43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162</v>
      </c>
      <c r="AN73" s="201">
        <v>0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12.41</v>
      </c>
      <c r="H74" s="201">
        <v>0</v>
      </c>
      <c r="I74" s="201">
        <v>0</v>
      </c>
      <c r="J74" s="201">
        <v>16.420000000000002</v>
      </c>
      <c r="K74" s="201">
        <v>76.53</v>
      </c>
      <c r="L74" s="201">
        <v>30.36</v>
      </c>
      <c r="M74" s="201">
        <v>0</v>
      </c>
      <c r="N74" s="201">
        <v>1.1100000000000001</v>
      </c>
      <c r="O74" s="201">
        <v>1.86</v>
      </c>
      <c r="P74" s="201">
        <v>2.5299999999999998</v>
      </c>
      <c r="Q74" s="201">
        <v>0.75</v>
      </c>
      <c r="R74" s="201">
        <v>4.99</v>
      </c>
      <c r="S74" s="201">
        <v>2.86</v>
      </c>
      <c r="T74" s="201">
        <v>0</v>
      </c>
      <c r="U74" s="201">
        <v>8.9499999999999993</v>
      </c>
      <c r="V74" s="201">
        <v>0.13</v>
      </c>
      <c r="W74" s="201">
        <v>0.3</v>
      </c>
      <c r="X74" s="201">
        <v>0.92</v>
      </c>
      <c r="Y74" s="201">
        <v>0</v>
      </c>
      <c r="Z74" s="201">
        <v>10.23</v>
      </c>
      <c r="AA74" s="201">
        <v>10.39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22.43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162</v>
      </c>
      <c r="AN74" s="201">
        <v>0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12.41</v>
      </c>
      <c r="H75" s="201">
        <v>0</v>
      </c>
      <c r="I75" s="201">
        <v>0</v>
      </c>
      <c r="J75" s="201">
        <v>16.420000000000002</v>
      </c>
      <c r="K75" s="201">
        <v>77.489999999999995</v>
      </c>
      <c r="L75" s="201">
        <v>30.36</v>
      </c>
      <c r="M75" s="201">
        <v>0</v>
      </c>
      <c r="N75" s="201">
        <v>1.1100000000000001</v>
      </c>
      <c r="O75" s="201">
        <v>1.86</v>
      </c>
      <c r="P75" s="201">
        <v>2.41</v>
      </c>
      <c r="Q75" s="201">
        <v>0.75</v>
      </c>
      <c r="R75" s="201">
        <v>4.99</v>
      </c>
      <c r="S75" s="201">
        <v>2.86</v>
      </c>
      <c r="T75" s="201">
        <v>0</v>
      </c>
      <c r="U75" s="201">
        <v>8.9499999999999993</v>
      </c>
      <c r="V75" s="201">
        <v>0.74</v>
      </c>
      <c r="W75" s="201">
        <v>0.3</v>
      </c>
      <c r="X75" s="201">
        <v>0.92</v>
      </c>
      <c r="Y75" s="201">
        <v>0</v>
      </c>
      <c r="Z75" s="201">
        <v>23.68</v>
      </c>
      <c r="AA75" s="201">
        <v>10.75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22.43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163.80000000000001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12.41</v>
      </c>
      <c r="H76" s="201">
        <v>0</v>
      </c>
      <c r="I76" s="201">
        <v>0</v>
      </c>
      <c r="J76" s="201">
        <v>16.420000000000002</v>
      </c>
      <c r="K76" s="201">
        <v>77.489999999999995</v>
      </c>
      <c r="L76" s="201">
        <v>30.36</v>
      </c>
      <c r="M76" s="201">
        <v>0</v>
      </c>
      <c r="N76" s="201">
        <v>1.1100000000000001</v>
      </c>
      <c r="O76" s="201">
        <v>1.86</v>
      </c>
      <c r="P76" s="201">
        <v>2.41</v>
      </c>
      <c r="Q76" s="201">
        <v>0.75</v>
      </c>
      <c r="R76" s="201">
        <v>4.99</v>
      </c>
      <c r="S76" s="201">
        <v>2.86</v>
      </c>
      <c r="T76" s="201">
        <v>0</v>
      </c>
      <c r="U76" s="201">
        <v>8.9499999999999993</v>
      </c>
      <c r="V76" s="201">
        <v>0.74</v>
      </c>
      <c r="W76" s="201">
        <v>0.3</v>
      </c>
      <c r="X76" s="201">
        <v>0.92</v>
      </c>
      <c r="Y76" s="201">
        <v>0</v>
      </c>
      <c r="Z76" s="201">
        <v>23.68</v>
      </c>
      <c r="AA76" s="201">
        <v>10.75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22.43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163.80000000000001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12.41</v>
      </c>
      <c r="H77" s="201">
        <v>0</v>
      </c>
      <c r="I77" s="201">
        <v>0</v>
      </c>
      <c r="J77" s="201">
        <v>16.420000000000002</v>
      </c>
      <c r="K77" s="201">
        <v>77.489999999999995</v>
      </c>
      <c r="L77" s="201">
        <v>34.159999999999997</v>
      </c>
      <c r="M77" s="201">
        <v>0</v>
      </c>
      <c r="N77" s="201">
        <v>1.1100000000000001</v>
      </c>
      <c r="O77" s="201">
        <v>1.86</v>
      </c>
      <c r="P77" s="201">
        <v>2.41</v>
      </c>
      <c r="Q77" s="201">
        <v>0.75</v>
      </c>
      <c r="R77" s="201">
        <v>4.99</v>
      </c>
      <c r="S77" s="201">
        <v>2.86</v>
      </c>
      <c r="T77" s="201">
        <v>0</v>
      </c>
      <c r="U77" s="201">
        <v>8.9499999999999993</v>
      </c>
      <c r="V77" s="201">
        <v>0.74</v>
      </c>
      <c r="W77" s="201">
        <v>0.3</v>
      </c>
      <c r="X77" s="201">
        <v>0.92</v>
      </c>
      <c r="Y77" s="201">
        <v>0</v>
      </c>
      <c r="Z77" s="201">
        <v>3.65</v>
      </c>
      <c r="AA77" s="201">
        <v>1.21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22.43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163.80000000000001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12.41</v>
      </c>
      <c r="H78" s="201">
        <v>0</v>
      </c>
      <c r="I78" s="201">
        <v>0</v>
      </c>
      <c r="J78" s="201">
        <v>16.420000000000002</v>
      </c>
      <c r="K78" s="201">
        <v>77.349999999999994</v>
      </c>
      <c r="L78" s="201">
        <v>33.79</v>
      </c>
      <c r="M78" s="201">
        <v>0</v>
      </c>
      <c r="N78" s="201">
        <v>1.1100000000000001</v>
      </c>
      <c r="O78" s="201">
        <v>1.86</v>
      </c>
      <c r="P78" s="201">
        <v>2.41</v>
      </c>
      <c r="Q78" s="201">
        <v>0.75</v>
      </c>
      <c r="R78" s="201">
        <v>4.7</v>
      </c>
      <c r="S78" s="201">
        <v>2.86</v>
      </c>
      <c r="T78" s="201">
        <v>0</v>
      </c>
      <c r="U78" s="201">
        <v>8.9499999999999993</v>
      </c>
      <c r="V78" s="201">
        <v>0.74</v>
      </c>
      <c r="W78" s="201">
        <v>0.3</v>
      </c>
      <c r="X78" s="201">
        <v>0.92</v>
      </c>
      <c r="Y78" s="201">
        <v>0</v>
      </c>
      <c r="Z78" s="201">
        <v>3.65</v>
      </c>
      <c r="AA78" s="201">
        <v>1.21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22.43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163.80000000000001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12.41</v>
      </c>
      <c r="H79" s="201">
        <v>0</v>
      </c>
      <c r="I79" s="201">
        <v>0</v>
      </c>
      <c r="J79" s="201">
        <v>16.420000000000002</v>
      </c>
      <c r="K79" s="201">
        <v>77.36</v>
      </c>
      <c r="L79" s="201">
        <v>32.24</v>
      </c>
      <c r="M79" s="201">
        <v>0</v>
      </c>
      <c r="N79" s="201">
        <v>1.1100000000000001</v>
      </c>
      <c r="O79" s="201">
        <v>1.86</v>
      </c>
      <c r="P79" s="201">
        <v>2.41</v>
      </c>
      <c r="Q79" s="201">
        <v>0.75</v>
      </c>
      <c r="R79" s="201">
        <v>4.7</v>
      </c>
      <c r="S79" s="201">
        <v>2.86</v>
      </c>
      <c r="T79" s="201">
        <v>0</v>
      </c>
      <c r="U79" s="201">
        <v>8.9499999999999993</v>
      </c>
      <c r="V79" s="201">
        <v>0.74</v>
      </c>
      <c r="W79" s="201">
        <v>0.3</v>
      </c>
      <c r="X79" s="201">
        <v>0.92</v>
      </c>
      <c r="Y79" s="201">
        <v>0</v>
      </c>
      <c r="Z79" s="201">
        <v>37.21</v>
      </c>
      <c r="AA79" s="201">
        <v>10.91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22.43</v>
      </c>
      <c r="AH79" s="201">
        <v>0</v>
      </c>
      <c r="AI79" s="201">
        <v>0</v>
      </c>
      <c r="AJ79" s="201">
        <v>0</v>
      </c>
      <c r="AK79" s="201">
        <v>9.6</v>
      </c>
      <c r="AL79" s="201">
        <v>0</v>
      </c>
      <c r="AM79" s="201">
        <v>163.80000000000001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12.41</v>
      </c>
      <c r="H80" s="201">
        <v>0</v>
      </c>
      <c r="I80" s="201">
        <v>0</v>
      </c>
      <c r="J80" s="201">
        <v>16.420000000000002</v>
      </c>
      <c r="K80" s="201">
        <v>77.36</v>
      </c>
      <c r="L80" s="201">
        <v>31.64</v>
      </c>
      <c r="M80" s="201">
        <v>0</v>
      </c>
      <c r="N80" s="201">
        <v>1.1100000000000001</v>
      </c>
      <c r="O80" s="201">
        <v>1.86</v>
      </c>
      <c r="P80" s="201">
        <v>2.41</v>
      </c>
      <c r="Q80" s="201">
        <v>0.75</v>
      </c>
      <c r="R80" s="201">
        <v>4.7</v>
      </c>
      <c r="S80" s="201">
        <v>2.86</v>
      </c>
      <c r="T80" s="201">
        <v>0</v>
      </c>
      <c r="U80" s="201">
        <v>8.9499999999999993</v>
      </c>
      <c r="V80" s="201">
        <v>0.74</v>
      </c>
      <c r="W80" s="201">
        <v>0.3</v>
      </c>
      <c r="X80" s="201">
        <v>0.92</v>
      </c>
      <c r="Y80" s="201">
        <v>0</v>
      </c>
      <c r="Z80" s="201">
        <v>37.21</v>
      </c>
      <c r="AA80" s="201">
        <v>10.91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22.43</v>
      </c>
      <c r="AH80" s="201">
        <v>0</v>
      </c>
      <c r="AI80" s="201">
        <v>0</v>
      </c>
      <c r="AJ80" s="201">
        <v>0</v>
      </c>
      <c r="AK80" s="201">
        <v>9.6</v>
      </c>
      <c r="AL80" s="201">
        <v>0</v>
      </c>
      <c r="AM80" s="201">
        <v>163.80000000000001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12.41</v>
      </c>
      <c r="H81" s="201">
        <v>0</v>
      </c>
      <c r="I81" s="201">
        <v>0</v>
      </c>
      <c r="J81" s="201">
        <v>16.420000000000002</v>
      </c>
      <c r="K81" s="201">
        <v>6.02</v>
      </c>
      <c r="L81" s="201">
        <v>2.4</v>
      </c>
      <c r="M81" s="201">
        <v>0</v>
      </c>
      <c r="N81" s="201">
        <v>1.1100000000000001</v>
      </c>
      <c r="O81" s="201">
        <v>1.86</v>
      </c>
      <c r="P81" s="201">
        <v>2.41</v>
      </c>
      <c r="Q81" s="201">
        <v>0.1</v>
      </c>
      <c r="R81" s="201">
        <v>0.39</v>
      </c>
      <c r="S81" s="201">
        <v>0.25</v>
      </c>
      <c r="T81" s="201">
        <v>0</v>
      </c>
      <c r="U81" s="201">
        <v>8.9499999999999993</v>
      </c>
      <c r="V81" s="201">
        <v>0.13</v>
      </c>
      <c r="W81" s="201">
        <v>0.3</v>
      </c>
      <c r="X81" s="201">
        <v>0.92</v>
      </c>
      <c r="Y81" s="201">
        <v>0</v>
      </c>
      <c r="Z81" s="201">
        <v>2.6</v>
      </c>
      <c r="AA81" s="201">
        <v>0.84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22.43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163.80000000000001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12.41</v>
      </c>
      <c r="H82" s="201">
        <v>0</v>
      </c>
      <c r="I82" s="201">
        <v>0</v>
      </c>
      <c r="J82" s="201">
        <v>16.420000000000002</v>
      </c>
      <c r="K82" s="201">
        <v>6.02</v>
      </c>
      <c r="L82" s="201">
        <v>2.4</v>
      </c>
      <c r="M82" s="201">
        <v>0</v>
      </c>
      <c r="N82" s="201">
        <v>1.1100000000000001</v>
      </c>
      <c r="O82" s="201">
        <v>1.86</v>
      </c>
      <c r="P82" s="201">
        <v>2.41</v>
      </c>
      <c r="Q82" s="201">
        <v>0.1</v>
      </c>
      <c r="R82" s="201">
        <v>0.39</v>
      </c>
      <c r="S82" s="201">
        <v>0.25</v>
      </c>
      <c r="T82" s="201">
        <v>0</v>
      </c>
      <c r="U82" s="201">
        <v>8.9499999999999993</v>
      </c>
      <c r="V82" s="201">
        <v>0.13</v>
      </c>
      <c r="W82" s="201">
        <v>0.3</v>
      </c>
      <c r="X82" s="201">
        <v>0.92</v>
      </c>
      <c r="Y82" s="201">
        <v>0</v>
      </c>
      <c r="Z82" s="201">
        <v>2.6</v>
      </c>
      <c r="AA82" s="201">
        <v>0.84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22.43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163.80000000000001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12.41</v>
      </c>
      <c r="H83" s="201">
        <v>0</v>
      </c>
      <c r="I83" s="201">
        <v>0</v>
      </c>
      <c r="J83" s="201">
        <v>16.420000000000002</v>
      </c>
      <c r="K83" s="201">
        <v>6.02</v>
      </c>
      <c r="L83" s="201">
        <v>2.4</v>
      </c>
      <c r="M83" s="201">
        <v>0</v>
      </c>
      <c r="N83" s="201">
        <v>1.1100000000000001</v>
      </c>
      <c r="O83" s="201">
        <v>1.86</v>
      </c>
      <c r="P83" s="201">
        <v>2.41</v>
      </c>
      <c r="Q83" s="201">
        <v>0.1</v>
      </c>
      <c r="R83" s="201">
        <v>0.39</v>
      </c>
      <c r="S83" s="201">
        <v>0.25</v>
      </c>
      <c r="T83" s="201">
        <v>0</v>
      </c>
      <c r="U83" s="201">
        <v>8.9499999999999993</v>
      </c>
      <c r="V83" s="201">
        <v>0.13</v>
      </c>
      <c r="W83" s="201">
        <v>0.3</v>
      </c>
      <c r="X83" s="201">
        <v>0.92</v>
      </c>
      <c r="Y83" s="201">
        <v>0</v>
      </c>
      <c r="Z83" s="201">
        <v>2.6</v>
      </c>
      <c r="AA83" s="201">
        <v>0.84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22.43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163.80000000000001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12.41</v>
      </c>
      <c r="H84" s="201">
        <v>0</v>
      </c>
      <c r="I84" s="201">
        <v>0</v>
      </c>
      <c r="J84" s="201">
        <v>16.420000000000002</v>
      </c>
      <c r="K84" s="201">
        <v>6.02</v>
      </c>
      <c r="L84" s="201">
        <v>2.4</v>
      </c>
      <c r="M84" s="201">
        <v>0</v>
      </c>
      <c r="N84" s="201">
        <v>1.1100000000000001</v>
      </c>
      <c r="O84" s="201">
        <v>1.86</v>
      </c>
      <c r="P84" s="201">
        <v>2.41</v>
      </c>
      <c r="Q84" s="201">
        <v>0.1</v>
      </c>
      <c r="R84" s="201">
        <v>0.39</v>
      </c>
      <c r="S84" s="201">
        <v>0.25</v>
      </c>
      <c r="T84" s="201">
        <v>0</v>
      </c>
      <c r="U84" s="201">
        <v>8.9499999999999993</v>
      </c>
      <c r="V84" s="201">
        <v>0.13</v>
      </c>
      <c r="W84" s="201">
        <v>0.3</v>
      </c>
      <c r="X84" s="201">
        <v>0.92</v>
      </c>
      <c r="Y84" s="201">
        <v>0</v>
      </c>
      <c r="Z84" s="201">
        <v>2.6</v>
      </c>
      <c r="AA84" s="201">
        <v>0.84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22.43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163.80000000000001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12.41</v>
      </c>
      <c r="H85" s="201">
        <v>0</v>
      </c>
      <c r="I85" s="201">
        <v>0</v>
      </c>
      <c r="J85" s="201">
        <v>16.420000000000002</v>
      </c>
      <c r="K85" s="201">
        <v>6.02</v>
      </c>
      <c r="L85" s="201">
        <v>2.4</v>
      </c>
      <c r="M85" s="201">
        <v>0</v>
      </c>
      <c r="N85" s="201">
        <v>1.1100000000000001</v>
      </c>
      <c r="O85" s="201">
        <v>1.86</v>
      </c>
      <c r="P85" s="201">
        <v>2.41</v>
      </c>
      <c r="Q85" s="201">
        <v>0.1</v>
      </c>
      <c r="R85" s="201">
        <v>0.39</v>
      </c>
      <c r="S85" s="201">
        <v>0.25</v>
      </c>
      <c r="T85" s="201">
        <v>0</v>
      </c>
      <c r="U85" s="201">
        <v>8.9499999999999993</v>
      </c>
      <c r="V85" s="201">
        <v>0</v>
      </c>
      <c r="W85" s="201">
        <v>0.3</v>
      </c>
      <c r="X85" s="201">
        <v>0.92</v>
      </c>
      <c r="Y85" s="201">
        <v>0</v>
      </c>
      <c r="Z85" s="201">
        <v>2.6</v>
      </c>
      <c r="AA85" s="201">
        <v>0.84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22.43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163.80000000000001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12.41</v>
      </c>
      <c r="H86" s="201">
        <v>0</v>
      </c>
      <c r="I86" s="201">
        <v>0</v>
      </c>
      <c r="J86" s="201">
        <v>16.420000000000002</v>
      </c>
      <c r="K86" s="201">
        <v>6.02</v>
      </c>
      <c r="L86" s="201">
        <v>2.4</v>
      </c>
      <c r="M86" s="201">
        <v>0</v>
      </c>
      <c r="N86" s="201">
        <v>1.1100000000000001</v>
      </c>
      <c r="O86" s="201">
        <v>1.86</v>
      </c>
      <c r="P86" s="201">
        <v>2.41</v>
      </c>
      <c r="Q86" s="201">
        <v>0.1</v>
      </c>
      <c r="R86" s="201">
        <v>0.39</v>
      </c>
      <c r="S86" s="201">
        <v>0.25</v>
      </c>
      <c r="T86" s="201">
        <v>0</v>
      </c>
      <c r="U86" s="201">
        <v>8.9499999999999993</v>
      </c>
      <c r="V86" s="201">
        <v>0.13</v>
      </c>
      <c r="W86" s="201">
        <v>0.3</v>
      </c>
      <c r="X86" s="201">
        <v>0.92</v>
      </c>
      <c r="Y86" s="201">
        <v>0</v>
      </c>
      <c r="Z86" s="201">
        <v>2.6</v>
      </c>
      <c r="AA86" s="201">
        <v>0.84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163.80000000000001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12.41</v>
      </c>
      <c r="H87" s="201">
        <v>0</v>
      </c>
      <c r="I87" s="201">
        <v>0</v>
      </c>
      <c r="J87" s="201">
        <v>16.420000000000002</v>
      </c>
      <c r="K87" s="201">
        <v>6.02</v>
      </c>
      <c r="L87" s="201">
        <v>2.4</v>
      </c>
      <c r="M87" s="201">
        <v>0</v>
      </c>
      <c r="N87" s="201">
        <v>1.1100000000000001</v>
      </c>
      <c r="O87" s="201">
        <v>1.86</v>
      </c>
      <c r="P87" s="201">
        <v>2.41</v>
      </c>
      <c r="Q87" s="201">
        <v>0.1</v>
      </c>
      <c r="R87" s="201">
        <v>0.39</v>
      </c>
      <c r="S87" s="201">
        <v>0.25</v>
      </c>
      <c r="T87" s="201">
        <v>0</v>
      </c>
      <c r="U87" s="201">
        <v>8.83</v>
      </c>
      <c r="V87" s="201">
        <v>0.13</v>
      </c>
      <c r="W87" s="201">
        <v>0.3</v>
      </c>
      <c r="X87" s="201">
        <v>0.92</v>
      </c>
      <c r="Y87" s="201">
        <v>0</v>
      </c>
      <c r="Z87" s="201">
        <v>2.6</v>
      </c>
      <c r="AA87" s="201">
        <v>0.84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163.80000000000001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12.41</v>
      </c>
      <c r="H88" s="201">
        <v>0</v>
      </c>
      <c r="I88" s="201">
        <v>0</v>
      </c>
      <c r="J88" s="201">
        <v>16.420000000000002</v>
      </c>
      <c r="K88" s="201">
        <v>6.02</v>
      </c>
      <c r="L88" s="201">
        <v>2.4</v>
      </c>
      <c r="M88" s="201">
        <v>0</v>
      </c>
      <c r="N88" s="201">
        <v>1.1100000000000001</v>
      </c>
      <c r="O88" s="201">
        <v>1.86</v>
      </c>
      <c r="P88" s="201">
        <v>2.41</v>
      </c>
      <c r="Q88" s="201">
        <v>0.1</v>
      </c>
      <c r="R88" s="201">
        <v>0.38</v>
      </c>
      <c r="S88" s="201">
        <v>0.25</v>
      </c>
      <c r="T88" s="201">
        <v>0</v>
      </c>
      <c r="U88" s="201">
        <v>8.83</v>
      </c>
      <c r="V88" s="201">
        <v>0.13</v>
      </c>
      <c r="W88" s="201">
        <v>0.3</v>
      </c>
      <c r="X88" s="201">
        <v>0.92</v>
      </c>
      <c r="Y88" s="201">
        <v>0</v>
      </c>
      <c r="Z88" s="201">
        <v>2.6</v>
      </c>
      <c r="AA88" s="201">
        <v>0.84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163.80000000000001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12.41</v>
      </c>
      <c r="H89" s="201">
        <v>0</v>
      </c>
      <c r="I89" s="201">
        <v>0</v>
      </c>
      <c r="J89" s="201">
        <v>16.420000000000002</v>
      </c>
      <c r="K89" s="201">
        <v>6.02</v>
      </c>
      <c r="L89" s="201">
        <v>2.4</v>
      </c>
      <c r="M89" s="201">
        <v>0</v>
      </c>
      <c r="N89" s="201">
        <v>1.1100000000000001</v>
      </c>
      <c r="O89" s="201">
        <v>1.86</v>
      </c>
      <c r="P89" s="201">
        <v>2.41</v>
      </c>
      <c r="Q89" s="201">
        <v>0.1</v>
      </c>
      <c r="R89" s="201">
        <v>0.38</v>
      </c>
      <c r="S89" s="201">
        <v>0.25</v>
      </c>
      <c r="T89" s="201">
        <v>0</v>
      </c>
      <c r="U89" s="201">
        <v>8.83</v>
      </c>
      <c r="V89" s="201">
        <v>0.13</v>
      </c>
      <c r="W89" s="201">
        <v>0.3</v>
      </c>
      <c r="X89" s="201">
        <v>0.92</v>
      </c>
      <c r="Y89" s="201">
        <v>0</v>
      </c>
      <c r="Z89" s="201">
        <v>2.6</v>
      </c>
      <c r="AA89" s="201">
        <v>0.84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163.80000000000001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12.41</v>
      </c>
      <c r="H90" s="201">
        <v>0</v>
      </c>
      <c r="I90" s="201">
        <v>0</v>
      </c>
      <c r="J90" s="201">
        <v>16.420000000000002</v>
      </c>
      <c r="K90" s="201">
        <v>6.02</v>
      </c>
      <c r="L90" s="201">
        <v>2.4</v>
      </c>
      <c r="M90" s="201">
        <v>0</v>
      </c>
      <c r="N90" s="201">
        <v>1.1100000000000001</v>
      </c>
      <c r="O90" s="201">
        <v>1.86</v>
      </c>
      <c r="P90" s="201">
        <v>2.41</v>
      </c>
      <c r="Q90" s="201">
        <v>0.1</v>
      </c>
      <c r="R90" s="201">
        <v>0.38</v>
      </c>
      <c r="S90" s="201">
        <v>0.25</v>
      </c>
      <c r="T90" s="201">
        <v>0</v>
      </c>
      <c r="U90" s="201">
        <v>8.83</v>
      </c>
      <c r="V90" s="201">
        <v>0.13</v>
      </c>
      <c r="W90" s="201">
        <v>0.3</v>
      </c>
      <c r="X90" s="201">
        <v>0.92</v>
      </c>
      <c r="Y90" s="201">
        <v>0</v>
      </c>
      <c r="Z90" s="201">
        <v>2.6</v>
      </c>
      <c r="AA90" s="201">
        <v>0.84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163.80000000000001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12.41</v>
      </c>
      <c r="H91" s="201">
        <v>0</v>
      </c>
      <c r="I91" s="201">
        <v>0</v>
      </c>
      <c r="J91" s="201">
        <v>16.420000000000002</v>
      </c>
      <c r="K91" s="201">
        <v>6.02</v>
      </c>
      <c r="L91" s="201">
        <v>2.4</v>
      </c>
      <c r="M91" s="201">
        <v>0</v>
      </c>
      <c r="N91" s="201">
        <v>1.1100000000000001</v>
      </c>
      <c r="O91" s="201">
        <v>1.86</v>
      </c>
      <c r="P91" s="201">
        <v>2.41</v>
      </c>
      <c r="Q91" s="201">
        <v>0.1</v>
      </c>
      <c r="R91" s="201">
        <v>0.38</v>
      </c>
      <c r="S91" s="201">
        <v>0.25</v>
      </c>
      <c r="T91" s="201">
        <v>0</v>
      </c>
      <c r="U91" s="201">
        <v>8.83</v>
      </c>
      <c r="V91" s="201">
        <v>0.13</v>
      </c>
      <c r="W91" s="201">
        <v>0.3</v>
      </c>
      <c r="X91" s="201">
        <v>0.92</v>
      </c>
      <c r="Y91" s="201">
        <v>0</v>
      </c>
      <c r="Z91" s="201">
        <v>2.6</v>
      </c>
      <c r="AA91" s="201">
        <v>0.84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163.80000000000001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12.41</v>
      </c>
      <c r="H92" s="201">
        <v>0</v>
      </c>
      <c r="I92" s="201">
        <v>0</v>
      </c>
      <c r="J92" s="201">
        <v>16.420000000000002</v>
      </c>
      <c r="K92" s="201">
        <v>6.02</v>
      </c>
      <c r="L92" s="201">
        <v>2.4</v>
      </c>
      <c r="M92" s="201">
        <v>0</v>
      </c>
      <c r="N92" s="201">
        <v>1.1100000000000001</v>
      </c>
      <c r="O92" s="201">
        <v>1.86</v>
      </c>
      <c r="P92" s="201">
        <v>2.41</v>
      </c>
      <c r="Q92" s="201">
        <v>0.1</v>
      </c>
      <c r="R92" s="201">
        <v>0.38</v>
      </c>
      <c r="S92" s="201">
        <v>0.25</v>
      </c>
      <c r="T92" s="201">
        <v>0</v>
      </c>
      <c r="U92" s="201">
        <v>8.83</v>
      </c>
      <c r="V92" s="201">
        <v>0.13</v>
      </c>
      <c r="W92" s="201">
        <v>0.3</v>
      </c>
      <c r="X92" s="201">
        <v>0.92</v>
      </c>
      <c r="Y92" s="201">
        <v>0</v>
      </c>
      <c r="Z92" s="201">
        <v>2.6</v>
      </c>
      <c r="AA92" s="201">
        <v>0.84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163.80000000000001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12.41</v>
      </c>
      <c r="H93" s="201">
        <v>0</v>
      </c>
      <c r="I93" s="201">
        <v>0</v>
      </c>
      <c r="J93" s="201">
        <v>16.420000000000002</v>
      </c>
      <c r="K93" s="201">
        <v>6.02</v>
      </c>
      <c r="L93" s="201">
        <v>2.4</v>
      </c>
      <c r="M93" s="201">
        <v>0</v>
      </c>
      <c r="N93" s="201">
        <v>1.1100000000000001</v>
      </c>
      <c r="O93" s="201">
        <v>1.86</v>
      </c>
      <c r="P93" s="201">
        <v>2.41</v>
      </c>
      <c r="Q93" s="201">
        <v>0.1</v>
      </c>
      <c r="R93" s="201">
        <v>0.38</v>
      </c>
      <c r="S93" s="201">
        <v>0.25</v>
      </c>
      <c r="T93" s="201">
        <v>0</v>
      </c>
      <c r="U93" s="201">
        <v>8.83</v>
      </c>
      <c r="V93" s="201">
        <v>0.13</v>
      </c>
      <c r="W93" s="201">
        <v>0.3</v>
      </c>
      <c r="X93" s="201">
        <v>0.92</v>
      </c>
      <c r="Y93" s="201">
        <v>0</v>
      </c>
      <c r="Z93" s="201">
        <v>2.6</v>
      </c>
      <c r="AA93" s="201">
        <v>0.84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163.80000000000001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12.41</v>
      </c>
      <c r="H94" s="201">
        <v>0</v>
      </c>
      <c r="I94" s="201">
        <v>0</v>
      </c>
      <c r="J94" s="201">
        <v>16.420000000000002</v>
      </c>
      <c r="K94" s="201">
        <v>6.02</v>
      </c>
      <c r="L94" s="201">
        <v>2.4</v>
      </c>
      <c r="M94" s="201">
        <v>0</v>
      </c>
      <c r="N94" s="201">
        <v>1.1100000000000001</v>
      </c>
      <c r="O94" s="201">
        <v>1.86</v>
      </c>
      <c r="P94" s="201">
        <v>2.41</v>
      </c>
      <c r="Q94" s="201">
        <v>0.1</v>
      </c>
      <c r="R94" s="201">
        <v>0.38</v>
      </c>
      <c r="S94" s="201">
        <v>0.25</v>
      </c>
      <c r="T94" s="201">
        <v>0</v>
      </c>
      <c r="U94" s="201">
        <v>8.83</v>
      </c>
      <c r="V94" s="201">
        <v>0.13</v>
      </c>
      <c r="W94" s="201">
        <v>0.3</v>
      </c>
      <c r="X94" s="201">
        <v>0.92</v>
      </c>
      <c r="Y94" s="201">
        <v>0</v>
      </c>
      <c r="Z94" s="201">
        <v>2.6</v>
      </c>
      <c r="AA94" s="201">
        <v>0.84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163.80000000000001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10.53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12.41</v>
      </c>
      <c r="H95" s="201">
        <v>0</v>
      </c>
      <c r="I95" s="201">
        <v>0</v>
      </c>
      <c r="J95" s="201">
        <v>16.420000000000002</v>
      </c>
      <c r="K95" s="201">
        <v>6.02</v>
      </c>
      <c r="L95" s="201">
        <v>2.4</v>
      </c>
      <c r="M95" s="201">
        <v>0</v>
      </c>
      <c r="N95" s="201">
        <v>1.1100000000000001</v>
      </c>
      <c r="O95" s="201">
        <v>1.86</v>
      </c>
      <c r="P95" s="201">
        <v>2.41</v>
      </c>
      <c r="Q95" s="201">
        <v>0.1</v>
      </c>
      <c r="R95" s="201">
        <v>0.38</v>
      </c>
      <c r="S95" s="201">
        <v>0.25</v>
      </c>
      <c r="T95" s="201">
        <v>0</v>
      </c>
      <c r="U95" s="201">
        <v>8.83</v>
      </c>
      <c r="V95" s="201">
        <v>0.3</v>
      </c>
      <c r="W95" s="201">
        <v>0.3</v>
      </c>
      <c r="X95" s="201">
        <v>0.92</v>
      </c>
      <c r="Y95" s="201">
        <v>0</v>
      </c>
      <c r="Z95" s="201">
        <v>2.6</v>
      </c>
      <c r="AA95" s="201">
        <v>0.84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163.80000000000001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12.41</v>
      </c>
      <c r="H96" s="201">
        <v>0</v>
      </c>
      <c r="I96" s="201">
        <v>0</v>
      </c>
      <c r="J96" s="201">
        <v>16.420000000000002</v>
      </c>
      <c r="K96" s="201">
        <v>6.02</v>
      </c>
      <c r="L96" s="201">
        <v>2.4</v>
      </c>
      <c r="M96" s="201">
        <v>0</v>
      </c>
      <c r="N96" s="201">
        <v>1.1100000000000001</v>
      </c>
      <c r="O96" s="201">
        <v>1.86</v>
      </c>
      <c r="P96" s="201">
        <v>2.41</v>
      </c>
      <c r="Q96" s="201">
        <v>0.1</v>
      </c>
      <c r="R96" s="201">
        <v>0.38</v>
      </c>
      <c r="S96" s="201">
        <v>0.25</v>
      </c>
      <c r="T96" s="201">
        <v>0</v>
      </c>
      <c r="U96" s="201">
        <v>8.83</v>
      </c>
      <c r="V96" s="201">
        <v>0.3</v>
      </c>
      <c r="W96" s="201">
        <v>0.3</v>
      </c>
      <c r="X96" s="201">
        <v>0.92</v>
      </c>
      <c r="Y96" s="201">
        <v>0</v>
      </c>
      <c r="Z96" s="201">
        <v>2.6</v>
      </c>
      <c r="AA96" s="201">
        <v>0.84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163.80000000000001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12.41</v>
      </c>
      <c r="H97" s="201">
        <v>0</v>
      </c>
      <c r="I97" s="201">
        <v>0</v>
      </c>
      <c r="J97" s="201">
        <v>16.420000000000002</v>
      </c>
      <c r="K97" s="201">
        <v>6.02</v>
      </c>
      <c r="L97" s="201">
        <v>2.4</v>
      </c>
      <c r="M97" s="201">
        <v>0</v>
      </c>
      <c r="N97" s="201">
        <v>1.1100000000000001</v>
      </c>
      <c r="O97" s="201">
        <v>1.86</v>
      </c>
      <c r="P97" s="201">
        <v>2.41</v>
      </c>
      <c r="Q97" s="201">
        <v>0.1</v>
      </c>
      <c r="R97" s="201">
        <v>0.38</v>
      </c>
      <c r="S97" s="201">
        <v>0.25</v>
      </c>
      <c r="T97" s="201">
        <v>0</v>
      </c>
      <c r="U97" s="201">
        <v>8.83</v>
      </c>
      <c r="V97" s="201">
        <v>0.3</v>
      </c>
      <c r="W97" s="201">
        <v>0.3</v>
      </c>
      <c r="X97" s="201">
        <v>0.92</v>
      </c>
      <c r="Y97" s="201">
        <v>0</v>
      </c>
      <c r="Z97" s="201">
        <v>2.6</v>
      </c>
      <c r="AA97" s="201">
        <v>0.84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163.80000000000001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12.41</v>
      </c>
      <c r="H98" s="201">
        <v>0</v>
      </c>
      <c r="I98" s="201">
        <v>0</v>
      </c>
      <c r="J98" s="201">
        <v>16.420000000000002</v>
      </c>
      <c r="K98" s="201">
        <v>6.02</v>
      </c>
      <c r="L98" s="201">
        <v>2.4</v>
      </c>
      <c r="M98" s="201">
        <v>0</v>
      </c>
      <c r="N98" s="201">
        <v>1.1100000000000001</v>
      </c>
      <c r="O98" s="201">
        <v>1.86</v>
      </c>
      <c r="P98" s="201">
        <v>2.41</v>
      </c>
      <c r="Q98" s="201">
        <v>0.1</v>
      </c>
      <c r="R98" s="201">
        <v>0.38</v>
      </c>
      <c r="S98" s="201">
        <v>0.25</v>
      </c>
      <c r="T98" s="201">
        <v>0</v>
      </c>
      <c r="U98" s="201">
        <v>8.83</v>
      </c>
      <c r="V98" s="201">
        <v>0.3</v>
      </c>
      <c r="W98" s="201">
        <v>0.3</v>
      </c>
      <c r="X98" s="201">
        <v>0.92</v>
      </c>
      <c r="Y98" s="201">
        <v>0</v>
      </c>
      <c r="Z98" s="201">
        <v>2.6</v>
      </c>
      <c r="AA98" s="201">
        <v>1.65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163.80000000000001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0.30137999999999993</v>
      </c>
      <c r="H99">
        <f t="shared" si="0"/>
        <v>0</v>
      </c>
      <c r="I99">
        <f t="shared" si="0"/>
        <v>0</v>
      </c>
      <c r="J99">
        <f t="shared" si="0"/>
        <v>0.39439750000000035</v>
      </c>
      <c r="K99">
        <f t="shared" si="0"/>
        <v>1.4993525000000019</v>
      </c>
      <c r="L99">
        <f t="shared" si="0"/>
        <v>0.60366999999999971</v>
      </c>
      <c r="M99">
        <f t="shared" si="0"/>
        <v>0</v>
      </c>
      <c r="N99">
        <f t="shared" si="0"/>
        <v>4.6805000000000138E-2</v>
      </c>
      <c r="O99">
        <f t="shared" si="0"/>
        <v>7.881000000000013E-2</v>
      </c>
      <c r="P99">
        <f t="shared" si="0"/>
        <v>5.9897500000000027E-2</v>
      </c>
      <c r="Q99">
        <f t="shared" si="0"/>
        <v>1.4805000000000007E-2</v>
      </c>
      <c r="R99">
        <f t="shared" si="0"/>
        <v>9.5584999999999948E-2</v>
      </c>
      <c r="S99">
        <f t="shared" si="0"/>
        <v>5.6850000000000053E-2</v>
      </c>
      <c r="T99">
        <f t="shared" si="0"/>
        <v>0</v>
      </c>
      <c r="U99">
        <f t="shared" si="0"/>
        <v>0.21375750000000018</v>
      </c>
      <c r="V99">
        <f t="shared" si="0"/>
        <v>1.0600000000000005E-2</v>
      </c>
      <c r="W99">
        <f t="shared" si="0"/>
        <v>3.471000000000006E-2</v>
      </c>
      <c r="X99">
        <f t="shared" si="0"/>
        <v>6.626249999999996E-2</v>
      </c>
      <c r="Y99">
        <f t="shared" si="0"/>
        <v>0</v>
      </c>
      <c r="Z99">
        <f t="shared" si="0"/>
        <v>0.57113999999999987</v>
      </c>
      <c r="AA99">
        <f t="shared" si="0"/>
        <v>0.17307250000000016</v>
      </c>
      <c r="AB99">
        <f t="shared" si="0"/>
        <v>0</v>
      </c>
      <c r="AC99">
        <f t="shared" si="0"/>
        <v>0.24786250000000035</v>
      </c>
      <c r="AD99">
        <f t="shared" si="0"/>
        <v>0.141515</v>
      </c>
      <c r="AE99">
        <f t="shared" si="0"/>
        <v>0</v>
      </c>
      <c r="AF99">
        <f t="shared" si="0"/>
        <v>0</v>
      </c>
      <c r="AG99">
        <f t="shared" si="0"/>
        <v>0.53763749999999932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0.18485999999999983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0.25061999999999973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8.34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8.34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8.34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8.34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8.34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8.34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8.4600000000000009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8.4600000000000009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8.4600000000000009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8.4600000000000009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8.4600000000000009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8.4600000000000009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8.4600000000000009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8.4600000000000009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8.4600000000000009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8.4600000000000009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8.4600000000000009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8.4600000000000009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8.4600000000000009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8.4600000000000009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8.4600000000000009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8.4600000000000009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8.4600000000000009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8.4600000000000009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8.4600000000000009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8.4600000000000009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8.4600000000000009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8.4600000000000009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8.34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8.34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8.34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8.34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8.34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8.34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8.34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8.34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8.34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8.34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8.34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8.34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8.34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8.34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8.34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8.34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8.34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8.34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8.34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8.4600000000000009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8.4600000000000009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8.4600000000000009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8.4600000000000009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8.4600000000000009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8.4600000000000009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8.4600000000000009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8.4600000000000009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8.4600000000000009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8.4600000000000009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8.4600000000000009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8.4600000000000009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8.4600000000000009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8.4600000000000009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8.4600000000000009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0.18039250000000029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5.99</v>
      </c>
      <c r="H3" s="201">
        <v>0</v>
      </c>
      <c r="I3" s="201">
        <v>0</v>
      </c>
      <c r="J3" s="201">
        <v>8.09</v>
      </c>
      <c r="K3" s="201">
        <v>0.11</v>
      </c>
      <c r="L3" s="201">
        <v>0.35</v>
      </c>
      <c r="M3" s="201">
        <v>0.1</v>
      </c>
      <c r="N3" s="201">
        <v>0.11</v>
      </c>
      <c r="O3" s="201">
        <v>0.12</v>
      </c>
      <c r="P3" s="201">
        <v>0.2</v>
      </c>
      <c r="Q3" s="201">
        <v>0</v>
      </c>
      <c r="R3" s="201">
        <v>0.64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41.32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5.31</v>
      </c>
      <c r="AS3" s="201">
        <v>0</v>
      </c>
      <c r="AT3" s="201">
        <v>0</v>
      </c>
      <c r="AU3" s="201">
        <v>0.8</v>
      </c>
      <c r="AV3" s="201">
        <v>0.31</v>
      </c>
      <c r="AW3" s="201">
        <v>0.2</v>
      </c>
      <c r="AX3" s="201">
        <v>0.25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5.99</v>
      </c>
      <c r="H4" s="201">
        <v>0</v>
      </c>
      <c r="I4" s="201">
        <v>0</v>
      </c>
      <c r="J4" s="201">
        <v>8.09</v>
      </c>
      <c r="K4" s="201">
        <v>0.11</v>
      </c>
      <c r="L4" s="201">
        <v>0.35</v>
      </c>
      <c r="M4" s="201">
        <v>0.1</v>
      </c>
      <c r="N4" s="201">
        <v>0.11</v>
      </c>
      <c r="O4" s="201">
        <v>0.12</v>
      </c>
      <c r="P4" s="201">
        <v>0.2</v>
      </c>
      <c r="Q4" s="201">
        <v>0</v>
      </c>
      <c r="R4" s="201">
        <v>0.64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41.32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5.31</v>
      </c>
      <c r="AS4" s="201">
        <v>0</v>
      </c>
      <c r="AT4" s="201">
        <v>0</v>
      </c>
      <c r="AU4" s="201">
        <v>0.8</v>
      </c>
      <c r="AV4" s="201">
        <v>0.31</v>
      </c>
      <c r="AW4" s="201">
        <v>0.2</v>
      </c>
      <c r="AX4" s="201">
        <v>0.25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5.99</v>
      </c>
      <c r="H5" s="201">
        <v>0</v>
      </c>
      <c r="I5" s="201">
        <v>0</v>
      </c>
      <c r="J5" s="201">
        <v>8.09</v>
      </c>
      <c r="K5" s="201">
        <v>0.11</v>
      </c>
      <c r="L5" s="201">
        <v>0.35</v>
      </c>
      <c r="M5" s="201">
        <v>0.1</v>
      </c>
      <c r="N5" s="201">
        <v>0.11</v>
      </c>
      <c r="O5" s="201">
        <v>0.12</v>
      </c>
      <c r="P5" s="201">
        <v>0.2</v>
      </c>
      <c r="Q5" s="201">
        <v>0</v>
      </c>
      <c r="R5" s="201">
        <v>0.64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41.32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5.31</v>
      </c>
      <c r="AS5" s="201">
        <v>0</v>
      </c>
      <c r="AT5" s="201">
        <v>0</v>
      </c>
      <c r="AU5" s="201">
        <v>0.8</v>
      </c>
      <c r="AV5" s="201">
        <v>0.31</v>
      </c>
      <c r="AW5" s="201">
        <v>0.2</v>
      </c>
      <c r="AX5" s="201">
        <v>0.25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5.99</v>
      </c>
      <c r="H6" s="201">
        <v>0</v>
      </c>
      <c r="I6" s="201">
        <v>0</v>
      </c>
      <c r="J6" s="201">
        <v>8.09</v>
      </c>
      <c r="K6" s="201">
        <v>0.11</v>
      </c>
      <c r="L6" s="201">
        <v>0.35</v>
      </c>
      <c r="M6" s="201">
        <v>0.1</v>
      </c>
      <c r="N6" s="201">
        <v>0.11</v>
      </c>
      <c r="O6" s="201">
        <v>0.12</v>
      </c>
      <c r="P6" s="201">
        <v>0.2</v>
      </c>
      <c r="Q6" s="201">
        <v>0</v>
      </c>
      <c r="R6" s="201">
        <v>0.64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41.32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5.31</v>
      </c>
      <c r="AS6" s="201">
        <v>0</v>
      </c>
      <c r="AT6" s="201">
        <v>0</v>
      </c>
      <c r="AU6" s="201">
        <v>0.8</v>
      </c>
      <c r="AV6" s="201">
        <v>0.31</v>
      </c>
      <c r="AW6" s="201">
        <v>0.2</v>
      </c>
      <c r="AX6" s="201">
        <v>0.25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6.06</v>
      </c>
      <c r="H7" s="201">
        <v>0</v>
      </c>
      <c r="I7" s="201">
        <v>0</v>
      </c>
      <c r="J7" s="201">
        <v>8.09</v>
      </c>
      <c r="K7" s="201">
        <v>0.1</v>
      </c>
      <c r="L7" s="201">
        <v>0</v>
      </c>
      <c r="M7" s="201">
        <v>0.1</v>
      </c>
      <c r="N7" s="201">
        <v>0.11</v>
      </c>
      <c r="O7" s="201">
        <v>0.12</v>
      </c>
      <c r="P7" s="201">
        <v>0.2</v>
      </c>
      <c r="Q7" s="201">
        <v>0</v>
      </c>
      <c r="R7" s="201">
        <v>0.64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41.32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5.31</v>
      </c>
      <c r="AS7" s="201">
        <v>0</v>
      </c>
      <c r="AT7" s="201">
        <v>0</v>
      </c>
      <c r="AU7" s="201">
        <v>0.8</v>
      </c>
      <c r="AV7" s="201">
        <v>0.31</v>
      </c>
      <c r="AW7" s="201">
        <v>0.2</v>
      </c>
      <c r="AX7" s="201">
        <v>0.25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6.06</v>
      </c>
      <c r="H8" s="201">
        <v>0</v>
      </c>
      <c r="I8" s="201">
        <v>0</v>
      </c>
      <c r="J8" s="201">
        <v>8.23</v>
      </c>
      <c r="K8" s="201">
        <v>0.1</v>
      </c>
      <c r="L8" s="201">
        <v>0</v>
      </c>
      <c r="M8" s="201">
        <v>0.1</v>
      </c>
      <c r="N8" s="201">
        <v>0.11</v>
      </c>
      <c r="O8" s="201">
        <v>0.12</v>
      </c>
      <c r="P8" s="201">
        <v>0.2</v>
      </c>
      <c r="Q8" s="201">
        <v>0</v>
      </c>
      <c r="R8" s="201">
        <v>0.64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41.32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5.31</v>
      </c>
      <c r="AS8" s="201">
        <v>0</v>
      </c>
      <c r="AT8" s="201">
        <v>0</v>
      </c>
      <c r="AU8" s="201">
        <v>0.8</v>
      </c>
      <c r="AV8" s="201">
        <v>0.31</v>
      </c>
      <c r="AW8" s="201">
        <v>0.2</v>
      </c>
      <c r="AX8" s="201">
        <v>0.25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6.06</v>
      </c>
      <c r="H9" s="201">
        <v>0</v>
      </c>
      <c r="I9" s="201">
        <v>0</v>
      </c>
      <c r="J9" s="201">
        <v>8.23</v>
      </c>
      <c r="K9" s="201">
        <v>0.1</v>
      </c>
      <c r="L9" s="201">
        <v>0.35</v>
      </c>
      <c r="M9" s="201">
        <v>0.1</v>
      </c>
      <c r="N9" s="201">
        <v>0.11</v>
      </c>
      <c r="O9" s="201">
        <v>0.12</v>
      </c>
      <c r="P9" s="201">
        <v>0.2</v>
      </c>
      <c r="Q9" s="201">
        <v>0</v>
      </c>
      <c r="R9" s="201">
        <v>0.64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41.92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5.31</v>
      </c>
      <c r="AS9" s="201">
        <v>0</v>
      </c>
      <c r="AT9" s="201">
        <v>0</v>
      </c>
      <c r="AU9" s="201">
        <v>0.8</v>
      </c>
      <c r="AV9" s="201">
        <v>0.31</v>
      </c>
      <c r="AW9" s="201">
        <v>0.2</v>
      </c>
      <c r="AX9" s="201">
        <v>0.25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6.06</v>
      </c>
      <c r="H10" s="201">
        <v>0</v>
      </c>
      <c r="I10" s="201">
        <v>0</v>
      </c>
      <c r="J10" s="201">
        <v>8.23</v>
      </c>
      <c r="K10" s="201">
        <v>0.1</v>
      </c>
      <c r="L10" s="201">
        <v>0.35</v>
      </c>
      <c r="M10" s="201">
        <v>0.1</v>
      </c>
      <c r="N10" s="201">
        <v>0.11</v>
      </c>
      <c r="O10" s="201">
        <v>0.12</v>
      </c>
      <c r="P10" s="201">
        <v>0.2</v>
      </c>
      <c r="Q10" s="201">
        <v>0</v>
      </c>
      <c r="R10" s="201">
        <v>0.64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41.92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5.31</v>
      </c>
      <c r="AS10" s="201">
        <v>0</v>
      </c>
      <c r="AT10" s="201">
        <v>0</v>
      </c>
      <c r="AU10" s="201">
        <v>0.8</v>
      </c>
      <c r="AV10" s="201">
        <v>0.31</v>
      </c>
      <c r="AW10" s="201">
        <v>0.2</v>
      </c>
      <c r="AX10" s="201">
        <v>0.25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6.06</v>
      </c>
      <c r="H11" s="201">
        <v>0</v>
      </c>
      <c r="I11" s="201">
        <v>0</v>
      </c>
      <c r="J11" s="201">
        <v>8.23</v>
      </c>
      <c r="K11" s="201">
        <v>2.89</v>
      </c>
      <c r="L11" s="201">
        <v>9.0299999999999994</v>
      </c>
      <c r="M11" s="201">
        <v>0.1</v>
      </c>
      <c r="N11" s="201">
        <v>0.11</v>
      </c>
      <c r="O11" s="201">
        <v>0.12</v>
      </c>
      <c r="P11" s="201">
        <v>0.2</v>
      </c>
      <c r="Q11" s="201">
        <v>0.2</v>
      </c>
      <c r="R11" s="201">
        <v>1.28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41.92</v>
      </c>
      <c r="AH11" s="201">
        <v>0</v>
      </c>
      <c r="AI11" s="201">
        <v>0</v>
      </c>
      <c r="AJ11" s="201">
        <v>0</v>
      </c>
      <c r="AK11" s="201">
        <v>4.1399999999999997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5.38</v>
      </c>
      <c r="AS11" s="201">
        <v>0</v>
      </c>
      <c r="AT11" s="201">
        <v>0</v>
      </c>
      <c r="AU11" s="201">
        <v>8.74</v>
      </c>
      <c r="AV11" s="201">
        <v>0.31</v>
      </c>
      <c r="AW11" s="201">
        <v>0.2</v>
      </c>
      <c r="AX11" s="201">
        <v>0.25</v>
      </c>
      <c r="AY11" s="201">
        <v>2.69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6.06</v>
      </c>
      <c r="H12" s="201">
        <v>0</v>
      </c>
      <c r="I12" s="201">
        <v>0</v>
      </c>
      <c r="J12" s="201">
        <v>8.23</v>
      </c>
      <c r="K12" s="201">
        <v>2.89</v>
      </c>
      <c r="L12" s="201">
        <v>9.0299999999999994</v>
      </c>
      <c r="M12" s="201">
        <v>0.1</v>
      </c>
      <c r="N12" s="201">
        <v>0.11</v>
      </c>
      <c r="O12" s="201">
        <v>0.12</v>
      </c>
      <c r="P12" s="201">
        <v>0.2</v>
      </c>
      <c r="Q12" s="201">
        <v>0.2</v>
      </c>
      <c r="R12" s="201">
        <v>1.28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41.92</v>
      </c>
      <c r="AH12" s="201">
        <v>0</v>
      </c>
      <c r="AI12" s="201">
        <v>0</v>
      </c>
      <c r="AJ12" s="201">
        <v>0</v>
      </c>
      <c r="AK12" s="201">
        <v>4.1399999999999997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5.38</v>
      </c>
      <c r="AS12" s="201">
        <v>0</v>
      </c>
      <c r="AT12" s="201">
        <v>0</v>
      </c>
      <c r="AU12" s="201">
        <v>8.74</v>
      </c>
      <c r="AV12" s="201">
        <v>0.31</v>
      </c>
      <c r="AW12" s="201">
        <v>0.2</v>
      </c>
      <c r="AX12" s="201">
        <v>0.25</v>
      </c>
      <c r="AY12" s="201">
        <v>2.69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6.06</v>
      </c>
      <c r="H13" s="201">
        <v>0</v>
      </c>
      <c r="I13" s="201">
        <v>0</v>
      </c>
      <c r="J13" s="201">
        <v>8.23</v>
      </c>
      <c r="K13" s="201">
        <v>2.89</v>
      </c>
      <c r="L13" s="201">
        <v>9.0299999999999994</v>
      </c>
      <c r="M13" s="201">
        <v>0.1</v>
      </c>
      <c r="N13" s="201">
        <v>0.11</v>
      </c>
      <c r="O13" s="201">
        <v>0.12</v>
      </c>
      <c r="P13" s="201">
        <v>0.2</v>
      </c>
      <c r="Q13" s="201">
        <v>0.2</v>
      </c>
      <c r="R13" s="201">
        <v>1.32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41.92</v>
      </c>
      <c r="AH13" s="201">
        <v>0</v>
      </c>
      <c r="AI13" s="201">
        <v>0</v>
      </c>
      <c r="AJ13" s="201">
        <v>0</v>
      </c>
      <c r="AK13" s="201">
        <v>3.72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5.38</v>
      </c>
      <c r="AS13" s="201">
        <v>0</v>
      </c>
      <c r="AT13" s="201">
        <v>0</v>
      </c>
      <c r="AU13" s="201">
        <v>8.74</v>
      </c>
      <c r="AV13" s="201">
        <v>0.31</v>
      </c>
      <c r="AW13" s="201">
        <v>0.2</v>
      </c>
      <c r="AX13" s="201">
        <v>0.25</v>
      </c>
      <c r="AY13" s="201">
        <v>2.69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6.06</v>
      </c>
      <c r="H14" s="201">
        <v>0</v>
      </c>
      <c r="I14" s="201">
        <v>0</v>
      </c>
      <c r="J14" s="201">
        <v>8.23</v>
      </c>
      <c r="K14" s="201">
        <v>2.89</v>
      </c>
      <c r="L14" s="201">
        <v>9.0299999999999994</v>
      </c>
      <c r="M14" s="201">
        <v>0.1</v>
      </c>
      <c r="N14" s="201">
        <v>0.11</v>
      </c>
      <c r="O14" s="201">
        <v>0.12</v>
      </c>
      <c r="P14" s="201">
        <v>0.2</v>
      </c>
      <c r="Q14" s="201">
        <v>0.2</v>
      </c>
      <c r="R14" s="201">
        <v>1.32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41.92</v>
      </c>
      <c r="AH14" s="201">
        <v>0</v>
      </c>
      <c r="AI14" s="201">
        <v>0</v>
      </c>
      <c r="AJ14" s="201">
        <v>0</v>
      </c>
      <c r="AK14" s="201">
        <v>3.72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5.38</v>
      </c>
      <c r="AS14" s="201">
        <v>0</v>
      </c>
      <c r="AT14" s="201">
        <v>0</v>
      </c>
      <c r="AU14" s="201">
        <v>8.74</v>
      </c>
      <c r="AV14" s="201">
        <v>0.31</v>
      </c>
      <c r="AW14" s="201">
        <v>0.2</v>
      </c>
      <c r="AX14" s="201">
        <v>0.25</v>
      </c>
      <c r="AY14" s="201">
        <v>2.69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6.06</v>
      </c>
      <c r="H15" s="201">
        <v>0</v>
      </c>
      <c r="I15" s="201">
        <v>0</v>
      </c>
      <c r="J15" s="201">
        <v>8.23</v>
      </c>
      <c r="K15" s="201">
        <v>2.89</v>
      </c>
      <c r="L15" s="201">
        <v>9.0299999999999994</v>
      </c>
      <c r="M15" s="201">
        <v>0.1</v>
      </c>
      <c r="N15" s="201">
        <v>0.11</v>
      </c>
      <c r="O15" s="201">
        <v>0.12</v>
      </c>
      <c r="P15" s="201">
        <v>0.2</v>
      </c>
      <c r="Q15" s="201">
        <v>0.2</v>
      </c>
      <c r="R15" s="201">
        <v>1.32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41.92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5.38</v>
      </c>
      <c r="AS15" s="201">
        <v>0</v>
      </c>
      <c r="AT15" s="201">
        <v>0</v>
      </c>
      <c r="AU15" s="201">
        <v>8.74</v>
      </c>
      <c r="AV15" s="201">
        <v>0.31</v>
      </c>
      <c r="AW15" s="201">
        <v>0.2</v>
      </c>
      <c r="AX15" s="201">
        <v>0.25</v>
      </c>
      <c r="AY15" s="201">
        <v>2.69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6.06</v>
      </c>
      <c r="H16" s="201">
        <v>0</v>
      </c>
      <c r="I16" s="201">
        <v>0</v>
      </c>
      <c r="J16" s="201">
        <v>8.23</v>
      </c>
      <c r="K16" s="201">
        <v>2.89</v>
      </c>
      <c r="L16" s="201">
        <v>9.0299999999999994</v>
      </c>
      <c r="M16" s="201">
        <v>0.1</v>
      </c>
      <c r="N16" s="201">
        <v>0.11</v>
      </c>
      <c r="O16" s="201">
        <v>0.12</v>
      </c>
      <c r="P16" s="201">
        <v>0.2</v>
      </c>
      <c r="Q16" s="201">
        <v>0.2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41.92</v>
      </c>
      <c r="AH16" s="201">
        <v>0</v>
      </c>
      <c r="AI16" s="201">
        <v>0</v>
      </c>
      <c r="AJ16" s="201">
        <v>0</v>
      </c>
      <c r="AK16" s="201">
        <v>3.72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5.38</v>
      </c>
      <c r="AS16" s="201">
        <v>0</v>
      </c>
      <c r="AT16" s="201">
        <v>0</v>
      </c>
      <c r="AU16" s="201">
        <v>8.74</v>
      </c>
      <c r="AV16" s="201">
        <v>0.31</v>
      </c>
      <c r="AW16" s="201">
        <v>0.2</v>
      </c>
      <c r="AX16" s="201">
        <v>0.25</v>
      </c>
      <c r="AY16" s="201">
        <v>2.69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6.06</v>
      </c>
      <c r="H17" s="201">
        <v>0</v>
      </c>
      <c r="I17" s="201">
        <v>0</v>
      </c>
      <c r="J17" s="201">
        <v>8.23</v>
      </c>
      <c r="K17" s="201">
        <v>2.89</v>
      </c>
      <c r="L17" s="201">
        <v>9.0299999999999994</v>
      </c>
      <c r="M17" s="201">
        <v>0.1</v>
      </c>
      <c r="N17" s="201">
        <v>0.11</v>
      </c>
      <c r="O17" s="201">
        <v>0.12</v>
      </c>
      <c r="P17" s="201">
        <v>0.2</v>
      </c>
      <c r="Q17" s="201">
        <v>0.2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41.92</v>
      </c>
      <c r="AH17" s="201">
        <v>0</v>
      </c>
      <c r="AI17" s="201">
        <v>0</v>
      </c>
      <c r="AJ17" s="201">
        <v>0</v>
      </c>
      <c r="AK17" s="201">
        <v>3.72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5.38</v>
      </c>
      <c r="AS17" s="201">
        <v>0</v>
      </c>
      <c r="AT17" s="201">
        <v>0</v>
      </c>
      <c r="AU17" s="201">
        <v>8.74</v>
      </c>
      <c r="AV17" s="201">
        <v>0.31</v>
      </c>
      <c r="AW17" s="201">
        <v>0.2</v>
      </c>
      <c r="AX17" s="201">
        <v>0.25</v>
      </c>
      <c r="AY17" s="201">
        <v>2.69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6.06</v>
      </c>
      <c r="H18" s="201">
        <v>0</v>
      </c>
      <c r="I18" s="201">
        <v>0</v>
      </c>
      <c r="J18" s="201">
        <v>8.23</v>
      </c>
      <c r="K18" s="201">
        <v>2.89</v>
      </c>
      <c r="L18" s="201">
        <v>9.0299999999999994</v>
      </c>
      <c r="M18" s="201">
        <v>0.1</v>
      </c>
      <c r="N18" s="201">
        <v>0.11</v>
      </c>
      <c r="O18" s="201">
        <v>0.12</v>
      </c>
      <c r="P18" s="201">
        <v>0.2</v>
      </c>
      <c r="Q18" s="201">
        <v>0.2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41.92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5.38</v>
      </c>
      <c r="AS18" s="201">
        <v>0</v>
      </c>
      <c r="AT18" s="201">
        <v>0</v>
      </c>
      <c r="AU18" s="201">
        <v>8.74</v>
      </c>
      <c r="AV18" s="201">
        <v>0.31</v>
      </c>
      <c r="AW18" s="201">
        <v>0.2</v>
      </c>
      <c r="AX18" s="201">
        <v>0.25</v>
      </c>
      <c r="AY18" s="201">
        <v>2.69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6.06</v>
      </c>
      <c r="H19" s="201">
        <v>0</v>
      </c>
      <c r="I19" s="201">
        <v>0</v>
      </c>
      <c r="J19" s="201">
        <v>8.23</v>
      </c>
      <c r="K19" s="201">
        <v>2.89</v>
      </c>
      <c r="L19" s="201">
        <v>9.0299999999999994</v>
      </c>
      <c r="M19" s="201">
        <v>0.1</v>
      </c>
      <c r="N19" s="201">
        <v>0.11</v>
      </c>
      <c r="O19" s="201">
        <v>0.12</v>
      </c>
      <c r="P19" s="201">
        <v>0.2</v>
      </c>
      <c r="Q19" s="201">
        <v>0.2</v>
      </c>
      <c r="R19" s="201">
        <v>1.32</v>
      </c>
      <c r="S19" s="201">
        <v>0.65</v>
      </c>
      <c r="T19" s="201">
        <v>0.78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41.92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5.38</v>
      </c>
      <c r="AS19" s="201">
        <v>0</v>
      </c>
      <c r="AT19" s="201">
        <v>0</v>
      </c>
      <c r="AU19" s="201">
        <v>8.74</v>
      </c>
      <c r="AV19" s="201">
        <v>0.31</v>
      </c>
      <c r="AW19" s="201">
        <v>0.2</v>
      </c>
      <c r="AX19" s="201">
        <v>0.25</v>
      </c>
      <c r="AY19" s="201">
        <v>2.69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6.06</v>
      </c>
      <c r="H20" s="201">
        <v>0</v>
      </c>
      <c r="I20" s="201">
        <v>0</v>
      </c>
      <c r="J20" s="201">
        <v>8.23</v>
      </c>
      <c r="K20" s="201">
        <v>2.89</v>
      </c>
      <c r="L20" s="201">
        <v>9.0299999999999994</v>
      </c>
      <c r="M20" s="201">
        <v>0.1</v>
      </c>
      <c r="N20" s="201">
        <v>0.11</v>
      </c>
      <c r="O20" s="201">
        <v>0.12</v>
      </c>
      <c r="P20" s="201">
        <v>0.2</v>
      </c>
      <c r="Q20" s="201">
        <v>0.2</v>
      </c>
      <c r="R20" s="201">
        <v>1.32</v>
      </c>
      <c r="S20" s="201">
        <v>0.65</v>
      </c>
      <c r="T20" s="201">
        <v>0.78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41.92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5.38</v>
      </c>
      <c r="AS20" s="201">
        <v>0</v>
      </c>
      <c r="AT20" s="201">
        <v>0</v>
      </c>
      <c r="AU20" s="201">
        <v>8.74</v>
      </c>
      <c r="AV20" s="201">
        <v>0.31</v>
      </c>
      <c r="AW20" s="201">
        <v>0.2</v>
      </c>
      <c r="AX20" s="201">
        <v>0.25</v>
      </c>
      <c r="AY20" s="201">
        <v>2.69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6.06</v>
      </c>
      <c r="H21" s="201">
        <v>0</v>
      </c>
      <c r="I21" s="201">
        <v>0</v>
      </c>
      <c r="J21" s="201">
        <v>8.23</v>
      </c>
      <c r="K21" s="201">
        <v>2.89</v>
      </c>
      <c r="L21" s="201">
        <v>9.0299999999999994</v>
      </c>
      <c r="M21" s="201">
        <v>0.1</v>
      </c>
      <c r="N21" s="201">
        <v>0.11</v>
      </c>
      <c r="O21" s="201">
        <v>0.12</v>
      </c>
      <c r="P21" s="201">
        <v>0.2</v>
      </c>
      <c r="Q21" s="201">
        <v>0.2</v>
      </c>
      <c r="R21" s="201">
        <v>1.32</v>
      </c>
      <c r="S21" s="201">
        <v>0.65</v>
      </c>
      <c r="T21" s="201">
        <v>0.78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41.92</v>
      </c>
      <c r="AH21" s="201">
        <v>0</v>
      </c>
      <c r="AI21" s="201">
        <v>0</v>
      </c>
      <c r="AJ21" s="201">
        <v>0</v>
      </c>
      <c r="AK21" s="201">
        <v>3.72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5.38</v>
      </c>
      <c r="AS21" s="201">
        <v>0</v>
      </c>
      <c r="AT21" s="201">
        <v>0</v>
      </c>
      <c r="AU21" s="201">
        <v>8.74</v>
      </c>
      <c r="AV21" s="201">
        <v>0.31</v>
      </c>
      <c r="AW21" s="201">
        <v>0.2</v>
      </c>
      <c r="AX21" s="201">
        <v>0.25</v>
      </c>
      <c r="AY21" s="201">
        <v>1.51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6.06</v>
      </c>
      <c r="H22" s="201">
        <v>0</v>
      </c>
      <c r="I22" s="201">
        <v>0</v>
      </c>
      <c r="J22" s="201">
        <v>8.23</v>
      </c>
      <c r="K22" s="201">
        <v>2.89</v>
      </c>
      <c r="L22" s="201">
        <v>9.0299999999999994</v>
      </c>
      <c r="M22" s="201">
        <v>0.1</v>
      </c>
      <c r="N22" s="201">
        <v>0.11</v>
      </c>
      <c r="O22" s="201">
        <v>0.12</v>
      </c>
      <c r="P22" s="201">
        <v>0.2</v>
      </c>
      <c r="Q22" s="201">
        <v>0.2</v>
      </c>
      <c r="R22" s="201">
        <v>1.32</v>
      </c>
      <c r="S22" s="201">
        <v>0.65</v>
      </c>
      <c r="T22" s="201">
        <v>0.78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41.92</v>
      </c>
      <c r="AH22" s="201">
        <v>0</v>
      </c>
      <c r="AI22" s="201">
        <v>0</v>
      </c>
      <c r="AJ22" s="201">
        <v>0</v>
      </c>
      <c r="AK22" s="201">
        <v>3.72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5.38</v>
      </c>
      <c r="AS22" s="201">
        <v>0</v>
      </c>
      <c r="AT22" s="201">
        <v>0</v>
      </c>
      <c r="AU22" s="201">
        <v>8.74</v>
      </c>
      <c r="AV22" s="201">
        <v>0.31</v>
      </c>
      <c r="AW22" s="201">
        <v>0.2</v>
      </c>
      <c r="AX22" s="201">
        <v>0.25</v>
      </c>
      <c r="AY22" s="201">
        <v>1.51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6.06</v>
      </c>
      <c r="H23" s="201">
        <v>0</v>
      </c>
      <c r="I23" s="201">
        <v>0</v>
      </c>
      <c r="J23" s="201">
        <v>8.23</v>
      </c>
      <c r="K23" s="201">
        <v>2.89</v>
      </c>
      <c r="L23" s="201">
        <v>9.0299999999999994</v>
      </c>
      <c r="M23" s="201">
        <v>0.1</v>
      </c>
      <c r="N23" s="201">
        <v>0.11</v>
      </c>
      <c r="O23" s="201">
        <v>0.12</v>
      </c>
      <c r="P23" s="201">
        <v>0.2</v>
      </c>
      <c r="Q23" s="201">
        <v>0.2</v>
      </c>
      <c r="R23" s="201">
        <v>1.32</v>
      </c>
      <c r="S23" s="201">
        <v>0.65</v>
      </c>
      <c r="T23" s="201">
        <v>0.78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41.92</v>
      </c>
      <c r="AH23" s="201">
        <v>0</v>
      </c>
      <c r="AI23" s="201">
        <v>0</v>
      </c>
      <c r="AJ23" s="201">
        <v>0</v>
      </c>
      <c r="AK23" s="201">
        <v>3.72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5.38</v>
      </c>
      <c r="AS23" s="201">
        <v>0</v>
      </c>
      <c r="AT23" s="201">
        <v>0</v>
      </c>
      <c r="AU23" s="201">
        <v>8.74</v>
      </c>
      <c r="AV23" s="201">
        <v>0.31</v>
      </c>
      <c r="AW23" s="201">
        <v>0.2</v>
      </c>
      <c r="AX23" s="201">
        <v>0.25</v>
      </c>
      <c r="AY23" s="201">
        <v>1.51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6.06</v>
      </c>
      <c r="H24" s="201">
        <v>0</v>
      </c>
      <c r="I24" s="201">
        <v>0</v>
      </c>
      <c r="J24" s="201">
        <v>8.23</v>
      </c>
      <c r="K24" s="201">
        <v>2.89</v>
      </c>
      <c r="L24" s="201">
        <v>9.0299999999999994</v>
      </c>
      <c r="M24" s="201">
        <v>0.1</v>
      </c>
      <c r="N24" s="201">
        <v>0.11</v>
      </c>
      <c r="O24" s="201">
        <v>0.12</v>
      </c>
      <c r="P24" s="201">
        <v>0.2</v>
      </c>
      <c r="Q24" s="201">
        <v>0.2</v>
      </c>
      <c r="R24" s="201">
        <v>1.32</v>
      </c>
      <c r="S24" s="201">
        <v>0.65</v>
      </c>
      <c r="T24" s="201">
        <v>0.78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41.92</v>
      </c>
      <c r="AH24" s="201">
        <v>0</v>
      </c>
      <c r="AI24" s="201">
        <v>0</v>
      </c>
      <c r="AJ24" s="201">
        <v>0</v>
      </c>
      <c r="AK24" s="201">
        <v>3.72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5.38</v>
      </c>
      <c r="AS24" s="201">
        <v>0</v>
      </c>
      <c r="AT24" s="201">
        <v>0</v>
      </c>
      <c r="AU24" s="201">
        <v>8.74</v>
      </c>
      <c r="AV24" s="201">
        <v>0.31</v>
      </c>
      <c r="AW24" s="201">
        <v>0.2</v>
      </c>
      <c r="AX24" s="201">
        <v>0.25</v>
      </c>
      <c r="AY24" s="201">
        <v>1.51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6.06</v>
      </c>
      <c r="H25" s="201">
        <v>0</v>
      </c>
      <c r="I25" s="201">
        <v>0</v>
      </c>
      <c r="J25" s="201">
        <v>8.23</v>
      </c>
      <c r="K25" s="201">
        <v>2.89</v>
      </c>
      <c r="L25" s="201">
        <v>9.0299999999999994</v>
      </c>
      <c r="M25" s="201">
        <v>0.1</v>
      </c>
      <c r="N25" s="201">
        <v>0.11</v>
      </c>
      <c r="O25" s="201">
        <v>0.12</v>
      </c>
      <c r="P25" s="201">
        <v>0.2</v>
      </c>
      <c r="Q25" s="201">
        <v>0.2</v>
      </c>
      <c r="R25" s="201">
        <v>1.32</v>
      </c>
      <c r="S25" s="201">
        <v>0.65</v>
      </c>
      <c r="T25" s="201">
        <v>0.78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41.92</v>
      </c>
      <c r="AH25" s="201">
        <v>0</v>
      </c>
      <c r="AI25" s="201">
        <v>0</v>
      </c>
      <c r="AJ25" s="201">
        <v>0</v>
      </c>
      <c r="AK25" s="201">
        <v>3.72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5.38</v>
      </c>
      <c r="AS25" s="201">
        <v>0</v>
      </c>
      <c r="AT25" s="201">
        <v>0</v>
      </c>
      <c r="AU25" s="201">
        <v>8.74</v>
      </c>
      <c r="AV25" s="201">
        <v>0.31</v>
      </c>
      <c r="AW25" s="201">
        <v>0.2</v>
      </c>
      <c r="AX25" s="201">
        <v>0.25</v>
      </c>
      <c r="AY25" s="201">
        <v>1.51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6.06</v>
      </c>
      <c r="H26" s="201">
        <v>0</v>
      </c>
      <c r="I26" s="201">
        <v>0</v>
      </c>
      <c r="J26" s="201">
        <v>8.23</v>
      </c>
      <c r="K26" s="201">
        <v>2.89</v>
      </c>
      <c r="L26" s="201">
        <v>9.0299999999999994</v>
      </c>
      <c r="M26" s="201">
        <v>0.1</v>
      </c>
      <c r="N26" s="201">
        <v>0.11</v>
      </c>
      <c r="O26" s="201">
        <v>0.12</v>
      </c>
      <c r="P26" s="201">
        <v>0.2</v>
      </c>
      <c r="Q26" s="201">
        <v>0.2</v>
      </c>
      <c r="R26" s="201">
        <v>1.32</v>
      </c>
      <c r="S26" s="201">
        <v>0.65</v>
      </c>
      <c r="T26" s="201">
        <v>0.78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41.92</v>
      </c>
      <c r="AH26" s="201">
        <v>0</v>
      </c>
      <c r="AI26" s="201">
        <v>0</v>
      </c>
      <c r="AJ26" s="201">
        <v>0</v>
      </c>
      <c r="AK26" s="201">
        <v>3.72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5.38</v>
      </c>
      <c r="AS26" s="201">
        <v>0</v>
      </c>
      <c r="AT26" s="201">
        <v>0</v>
      </c>
      <c r="AU26" s="201">
        <v>8.74</v>
      </c>
      <c r="AV26" s="201">
        <v>0.31</v>
      </c>
      <c r="AW26" s="201">
        <v>0.2</v>
      </c>
      <c r="AX26" s="201">
        <v>0.25</v>
      </c>
      <c r="AY26" s="201">
        <v>1.51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6.06</v>
      </c>
      <c r="H27" s="201">
        <v>0</v>
      </c>
      <c r="I27" s="201">
        <v>0</v>
      </c>
      <c r="J27" s="201">
        <v>8.09</v>
      </c>
      <c r="K27" s="201">
        <v>2.89</v>
      </c>
      <c r="L27" s="201">
        <v>9.0299999999999994</v>
      </c>
      <c r="M27" s="201">
        <v>0.1</v>
      </c>
      <c r="N27" s="201">
        <v>0.11</v>
      </c>
      <c r="O27" s="201">
        <v>0.12</v>
      </c>
      <c r="P27" s="201">
        <v>0.2</v>
      </c>
      <c r="Q27" s="201">
        <v>0.2</v>
      </c>
      <c r="R27" s="201">
        <v>1.32</v>
      </c>
      <c r="S27" s="201">
        <v>0.65</v>
      </c>
      <c r="T27" s="201">
        <v>0.78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41.92</v>
      </c>
      <c r="AH27" s="201">
        <v>0</v>
      </c>
      <c r="AI27" s="201">
        <v>0</v>
      </c>
      <c r="AJ27" s="201">
        <v>0</v>
      </c>
      <c r="AK27" s="201">
        <v>3.72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5.29</v>
      </c>
      <c r="AS27" s="201">
        <v>0</v>
      </c>
      <c r="AT27" s="201">
        <v>0</v>
      </c>
      <c r="AU27" s="201">
        <v>8.74</v>
      </c>
      <c r="AV27" s="201">
        <v>0.31</v>
      </c>
      <c r="AW27" s="201">
        <v>0.2</v>
      </c>
      <c r="AX27" s="201">
        <v>0.25</v>
      </c>
      <c r="AY27" s="201">
        <v>1.51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6.06</v>
      </c>
      <c r="H28" s="201">
        <v>0</v>
      </c>
      <c r="I28" s="201">
        <v>0</v>
      </c>
      <c r="J28" s="201">
        <v>8.09</v>
      </c>
      <c r="K28" s="201">
        <v>2.89</v>
      </c>
      <c r="L28" s="201">
        <v>9.0299999999999994</v>
      </c>
      <c r="M28" s="201">
        <v>0.1</v>
      </c>
      <c r="N28" s="201">
        <v>0.11</v>
      </c>
      <c r="O28" s="201">
        <v>0.12</v>
      </c>
      <c r="P28" s="201">
        <v>0.2</v>
      </c>
      <c r="Q28" s="201">
        <v>0.2</v>
      </c>
      <c r="R28" s="201">
        <v>1.32</v>
      </c>
      <c r="S28" s="201">
        <v>0.65</v>
      </c>
      <c r="T28" s="201">
        <v>0.78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41.92</v>
      </c>
      <c r="AH28" s="201">
        <v>0</v>
      </c>
      <c r="AI28" s="201">
        <v>0</v>
      </c>
      <c r="AJ28" s="201">
        <v>0</v>
      </c>
      <c r="AK28" s="201">
        <v>3.72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5.29</v>
      </c>
      <c r="AS28" s="201">
        <v>0</v>
      </c>
      <c r="AT28" s="201">
        <v>0</v>
      </c>
      <c r="AU28" s="201">
        <v>8.74</v>
      </c>
      <c r="AV28" s="201">
        <v>0.31</v>
      </c>
      <c r="AW28" s="201">
        <v>0.2</v>
      </c>
      <c r="AX28" s="201">
        <v>0.25</v>
      </c>
      <c r="AY28" s="201">
        <v>1.51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6.06</v>
      </c>
      <c r="H29" s="201">
        <v>0</v>
      </c>
      <c r="I29" s="201">
        <v>0</v>
      </c>
      <c r="J29" s="201">
        <v>8.09</v>
      </c>
      <c r="K29" s="201">
        <v>2.89</v>
      </c>
      <c r="L29" s="201">
        <v>9.0299999999999994</v>
      </c>
      <c r="M29" s="201">
        <v>0.1</v>
      </c>
      <c r="N29" s="201">
        <v>0.11</v>
      </c>
      <c r="O29" s="201">
        <v>0.12</v>
      </c>
      <c r="P29" s="201">
        <v>0.2</v>
      </c>
      <c r="Q29" s="201">
        <v>0.2</v>
      </c>
      <c r="R29" s="201">
        <v>1.32</v>
      </c>
      <c r="S29" s="201">
        <v>0.65</v>
      </c>
      <c r="T29" s="201">
        <v>0.78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41.92</v>
      </c>
      <c r="AH29" s="201">
        <v>0</v>
      </c>
      <c r="AI29" s="201">
        <v>0</v>
      </c>
      <c r="AJ29" s="201">
        <v>0</v>
      </c>
      <c r="AK29" s="201">
        <v>3.72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5.29</v>
      </c>
      <c r="AS29" s="201">
        <v>0</v>
      </c>
      <c r="AT29" s="201">
        <v>0</v>
      </c>
      <c r="AU29" s="201">
        <v>8.74</v>
      </c>
      <c r="AV29" s="201">
        <v>0.31</v>
      </c>
      <c r="AW29" s="201">
        <v>0.2</v>
      </c>
      <c r="AX29" s="201">
        <v>0.25</v>
      </c>
      <c r="AY29" s="201">
        <v>1.51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6.06</v>
      </c>
      <c r="H30" s="201">
        <v>0</v>
      </c>
      <c r="I30" s="201">
        <v>0</v>
      </c>
      <c r="J30" s="201">
        <v>8.09</v>
      </c>
      <c r="K30" s="201">
        <v>2.89</v>
      </c>
      <c r="L30" s="201">
        <v>9.0299999999999994</v>
      </c>
      <c r="M30" s="201">
        <v>0.1</v>
      </c>
      <c r="N30" s="201">
        <v>0.11</v>
      </c>
      <c r="O30" s="201">
        <v>0.12</v>
      </c>
      <c r="P30" s="201">
        <v>0.2</v>
      </c>
      <c r="Q30" s="201">
        <v>0.2</v>
      </c>
      <c r="R30" s="201">
        <v>1.32</v>
      </c>
      <c r="S30" s="201">
        <v>0.65</v>
      </c>
      <c r="T30" s="201">
        <v>0.78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41.92</v>
      </c>
      <c r="AH30" s="201">
        <v>0</v>
      </c>
      <c r="AI30" s="201">
        <v>0</v>
      </c>
      <c r="AJ30" s="201">
        <v>0</v>
      </c>
      <c r="AK30" s="201">
        <v>3.72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5.29</v>
      </c>
      <c r="AS30" s="201">
        <v>0</v>
      </c>
      <c r="AT30" s="201">
        <v>0</v>
      </c>
      <c r="AU30" s="201">
        <v>8.74</v>
      </c>
      <c r="AV30" s="201">
        <v>0.31</v>
      </c>
      <c r="AW30" s="201">
        <v>0.2</v>
      </c>
      <c r="AX30" s="201">
        <v>0.25</v>
      </c>
      <c r="AY30" s="201">
        <v>1.51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6.06</v>
      </c>
      <c r="H31" s="201">
        <v>0</v>
      </c>
      <c r="I31" s="201">
        <v>0</v>
      </c>
      <c r="J31" s="201">
        <v>8.09</v>
      </c>
      <c r="K31" s="201">
        <v>2.89</v>
      </c>
      <c r="L31" s="201">
        <v>9.0299999999999994</v>
      </c>
      <c r="M31" s="201">
        <v>0.1</v>
      </c>
      <c r="N31" s="201">
        <v>0.11</v>
      </c>
      <c r="O31" s="201">
        <v>0.12</v>
      </c>
      <c r="P31" s="201">
        <v>0.2</v>
      </c>
      <c r="Q31" s="201">
        <v>0.2</v>
      </c>
      <c r="R31" s="201">
        <v>1.32</v>
      </c>
      <c r="S31" s="201">
        <v>0.65</v>
      </c>
      <c r="T31" s="201">
        <v>0.78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41.92</v>
      </c>
      <c r="AH31" s="201">
        <v>0</v>
      </c>
      <c r="AI31" s="201">
        <v>0</v>
      </c>
      <c r="AJ31" s="201">
        <v>0</v>
      </c>
      <c r="AK31" s="201">
        <v>3.72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5.25</v>
      </c>
      <c r="AS31" s="201">
        <v>0</v>
      </c>
      <c r="AT31" s="201">
        <v>0</v>
      </c>
      <c r="AU31" s="201">
        <v>8.74</v>
      </c>
      <c r="AV31" s="201">
        <v>0.31</v>
      </c>
      <c r="AW31" s="201">
        <v>0.2</v>
      </c>
      <c r="AX31" s="201">
        <v>0.25</v>
      </c>
      <c r="AY31" s="201">
        <v>1.51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6.06</v>
      </c>
      <c r="H32" s="201">
        <v>0</v>
      </c>
      <c r="I32" s="201">
        <v>0</v>
      </c>
      <c r="J32" s="201">
        <v>8.09</v>
      </c>
      <c r="K32" s="201">
        <v>2.89</v>
      </c>
      <c r="L32" s="201">
        <v>9.0299999999999994</v>
      </c>
      <c r="M32" s="201">
        <v>0.1</v>
      </c>
      <c r="N32" s="201">
        <v>0.11</v>
      </c>
      <c r="O32" s="201">
        <v>0.12</v>
      </c>
      <c r="P32" s="201">
        <v>0.2</v>
      </c>
      <c r="Q32" s="201">
        <v>0.2</v>
      </c>
      <c r="R32" s="201">
        <v>1.32</v>
      </c>
      <c r="S32" s="201">
        <v>0.65</v>
      </c>
      <c r="T32" s="201">
        <v>0.78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41.92</v>
      </c>
      <c r="AH32" s="201">
        <v>0</v>
      </c>
      <c r="AI32" s="201">
        <v>0</v>
      </c>
      <c r="AJ32" s="201">
        <v>0</v>
      </c>
      <c r="AK32" s="201">
        <v>3.72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5.25</v>
      </c>
      <c r="AS32" s="201">
        <v>0</v>
      </c>
      <c r="AT32" s="201">
        <v>0</v>
      </c>
      <c r="AU32" s="201">
        <v>8.74</v>
      </c>
      <c r="AV32" s="201">
        <v>0.31</v>
      </c>
      <c r="AW32" s="201">
        <v>0.2</v>
      </c>
      <c r="AX32" s="201">
        <v>0.25</v>
      </c>
      <c r="AY32" s="201">
        <v>1.51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6.06</v>
      </c>
      <c r="H33" s="201">
        <v>0</v>
      </c>
      <c r="I33" s="201">
        <v>0</v>
      </c>
      <c r="J33" s="201">
        <v>8.09</v>
      </c>
      <c r="K33" s="201">
        <v>2.89</v>
      </c>
      <c r="L33" s="201">
        <v>9.0299999999999994</v>
      </c>
      <c r="M33" s="201">
        <v>0.1</v>
      </c>
      <c r="N33" s="201">
        <v>0.11</v>
      </c>
      <c r="O33" s="201">
        <v>0.12</v>
      </c>
      <c r="P33" s="201">
        <v>0.2</v>
      </c>
      <c r="Q33" s="201">
        <v>0.2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41.92</v>
      </c>
      <c r="AH33" s="201">
        <v>0</v>
      </c>
      <c r="AI33" s="201">
        <v>0</v>
      </c>
      <c r="AJ33" s="201">
        <v>0</v>
      </c>
      <c r="AK33" s="201">
        <v>3.72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5.25</v>
      </c>
      <c r="AS33" s="201">
        <v>0</v>
      </c>
      <c r="AT33" s="201">
        <v>0</v>
      </c>
      <c r="AU33" s="201">
        <v>8.74</v>
      </c>
      <c r="AV33" s="201">
        <v>0.31</v>
      </c>
      <c r="AW33" s="201">
        <v>0.2</v>
      </c>
      <c r="AX33" s="201">
        <v>0.25</v>
      </c>
      <c r="AY33" s="201">
        <v>1.51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6.06</v>
      </c>
      <c r="H34" s="201">
        <v>0</v>
      </c>
      <c r="I34" s="201">
        <v>0</v>
      </c>
      <c r="J34" s="201">
        <v>8.09</v>
      </c>
      <c r="K34" s="201">
        <v>2.89</v>
      </c>
      <c r="L34" s="201">
        <v>9.0299999999999994</v>
      </c>
      <c r="M34" s="201">
        <v>0.1</v>
      </c>
      <c r="N34" s="201">
        <v>0.11</v>
      </c>
      <c r="O34" s="201">
        <v>0.12</v>
      </c>
      <c r="P34" s="201">
        <v>0.2</v>
      </c>
      <c r="Q34" s="201">
        <v>0.2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41.32</v>
      </c>
      <c r="AH34" s="201">
        <v>0</v>
      </c>
      <c r="AI34" s="201">
        <v>0</v>
      </c>
      <c r="AJ34" s="201">
        <v>0</v>
      </c>
      <c r="AK34" s="201">
        <v>3.72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5.25</v>
      </c>
      <c r="AS34" s="201">
        <v>0</v>
      </c>
      <c r="AT34" s="201">
        <v>0</v>
      </c>
      <c r="AU34" s="201">
        <v>8.74</v>
      </c>
      <c r="AV34" s="201">
        <v>0.31</v>
      </c>
      <c r="AW34" s="201">
        <v>0.2</v>
      </c>
      <c r="AX34" s="201">
        <v>0.25</v>
      </c>
      <c r="AY34" s="201">
        <v>1.51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6.03</v>
      </c>
      <c r="H35" s="201">
        <v>0</v>
      </c>
      <c r="I35" s="201">
        <v>0</v>
      </c>
      <c r="J35" s="201">
        <v>8.09</v>
      </c>
      <c r="K35" s="201">
        <v>2.89</v>
      </c>
      <c r="L35" s="201">
        <v>9.0299999999999994</v>
      </c>
      <c r="M35" s="201">
        <v>0.1</v>
      </c>
      <c r="N35" s="201">
        <v>0.11</v>
      </c>
      <c r="O35" s="201">
        <v>0.12</v>
      </c>
      <c r="P35" s="201">
        <v>0.2</v>
      </c>
      <c r="Q35" s="201">
        <v>0.2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1.49</v>
      </c>
      <c r="AE35" s="201">
        <v>0</v>
      </c>
      <c r="AF35" s="201">
        <v>0</v>
      </c>
      <c r="AG35" s="201">
        <v>41.32</v>
      </c>
      <c r="AH35" s="201">
        <v>0</v>
      </c>
      <c r="AI35" s="201">
        <v>0</v>
      </c>
      <c r="AJ35" s="201">
        <v>0</v>
      </c>
      <c r="AK35" s="201">
        <v>3.72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5.18</v>
      </c>
      <c r="AS35" s="201">
        <v>0</v>
      </c>
      <c r="AT35" s="201">
        <v>0</v>
      </c>
      <c r="AU35" s="201">
        <v>8.74</v>
      </c>
      <c r="AV35" s="201">
        <v>0.31</v>
      </c>
      <c r="AW35" s="201">
        <v>0.2</v>
      </c>
      <c r="AX35" s="201">
        <v>0.25</v>
      </c>
      <c r="AY35" s="201">
        <v>1.51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6.03</v>
      </c>
      <c r="H36" s="201">
        <v>0</v>
      </c>
      <c r="I36" s="201">
        <v>0</v>
      </c>
      <c r="J36" s="201">
        <v>8.09</v>
      </c>
      <c r="K36" s="201">
        <v>2.89</v>
      </c>
      <c r="L36" s="201">
        <v>9.0299999999999994</v>
      </c>
      <c r="M36" s="201">
        <v>0.1</v>
      </c>
      <c r="N36" s="201">
        <v>0.11</v>
      </c>
      <c r="O36" s="201">
        <v>0.12</v>
      </c>
      <c r="P36" s="201">
        <v>0.2</v>
      </c>
      <c r="Q36" s="201">
        <v>0.2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1.49</v>
      </c>
      <c r="AE36" s="201">
        <v>0</v>
      </c>
      <c r="AF36" s="201">
        <v>0</v>
      </c>
      <c r="AG36" s="201">
        <v>41.32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5.18</v>
      </c>
      <c r="AS36" s="201">
        <v>0</v>
      </c>
      <c r="AT36" s="201">
        <v>0</v>
      </c>
      <c r="AU36" s="201">
        <v>8.74</v>
      </c>
      <c r="AV36" s="201">
        <v>0.31</v>
      </c>
      <c r="AW36" s="201">
        <v>0.2</v>
      </c>
      <c r="AX36" s="201">
        <v>0.25</v>
      </c>
      <c r="AY36" s="201">
        <v>1.51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6.03</v>
      </c>
      <c r="H37" s="201">
        <v>0</v>
      </c>
      <c r="I37" s="201">
        <v>0</v>
      </c>
      <c r="J37" s="201">
        <v>8.09</v>
      </c>
      <c r="K37" s="201">
        <v>2.89</v>
      </c>
      <c r="L37" s="201">
        <v>9.0299999999999994</v>
      </c>
      <c r="M37" s="201">
        <v>0.1</v>
      </c>
      <c r="N37" s="201">
        <v>0.11</v>
      </c>
      <c r="O37" s="201">
        <v>0.12</v>
      </c>
      <c r="P37" s="201">
        <v>0.2</v>
      </c>
      <c r="Q37" s="201">
        <v>0.2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1.49</v>
      </c>
      <c r="AE37" s="201">
        <v>0</v>
      </c>
      <c r="AF37" s="201">
        <v>0</v>
      </c>
      <c r="AG37" s="201">
        <v>41.32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5.18</v>
      </c>
      <c r="AS37" s="201">
        <v>0</v>
      </c>
      <c r="AT37" s="201">
        <v>0</v>
      </c>
      <c r="AU37" s="201">
        <v>8.74</v>
      </c>
      <c r="AV37" s="201">
        <v>0.31</v>
      </c>
      <c r="AW37" s="201">
        <v>0.2</v>
      </c>
      <c r="AX37" s="201">
        <v>0.25</v>
      </c>
      <c r="AY37" s="201">
        <v>1.51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6.03</v>
      </c>
      <c r="H38" s="201">
        <v>0</v>
      </c>
      <c r="I38" s="201">
        <v>0</v>
      </c>
      <c r="J38" s="201">
        <v>8.09</v>
      </c>
      <c r="K38" s="201">
        <v>2.89</v>
      </c>
      <c r="L38" s="201">
        <v>9.0299999999999994</v>
      </c>
      <c r="M38" s="201">
        <v>0.1</v>
      </c>
      <c r="N38" s="201">
        <v>0.11</v>
      </c>
      <c r="O38" s="201">
        <v>0.12</v>
      </c>
      <c r="P38" s="201">
        <v>0.2</v>
      </c>
      <c r="Q38" s="201">
        <v>0.2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1.49</v>
      </c>
      <c r="AE38" s="201">
        <v>0</v>
      </c>
      <c r="AF38" s="201">
        <v>0</v>
      </c>
      <c r="AG38" s="201">
        <v>41.32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5.18</v>
      </c>
      <c r="AS38" s="201">
        <v>0</v>
      </c>
      <c r="AT38" s="201">
        <v>0</v>
      </c>
      <c r="AU38" s="201">
        <v>8.74</v>
      </c>
      <c r="AV38" s="201">
        <v>0.31</v>
      </c>
      <c r="AW38" s="201">
        <v>0.2</v>
      </c>
      <c r="AX38" s="201">
        <v>0.25</v>
      </c>
      <c r="AY38" s="201">
        <v>1.51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6.03</v>
      </c>
      <c r="H39" s="201">
        <v>0</v>
      </c>
      <c r="I39" s="201">
        <v>0</v>
      </c>
      <c r="J39" s="201">
        <v>7.95</v>
      </c>
      <c r="K39" s="201">
        <v>2.89</v>
      </c>
      <c r="L39" s="201">
        <v>9.0299999999999994</v>
      </c>
      <c r="M39" s="201">
        <v>0.1</v>
      </c>
      <c r="N39" s="201">
        <v>0.11</v>
      </c>
      <c r="O39" s="201">
        <v>0.12</v>
      </c>
      <c r="P39" s="201">
        <v>0.2</v>
      </c>
      <c r="Q39" s="201">
        <v>0.2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1.49</v>
      </c>
      <c r="AE39" s="201">
        <v>0</v>
      </c>
      <c r="AF39" s="201">
        <v>0</v>
      </c>
      <c r="AG39" s="201">
        <v>41.32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5.18</v>
      </c>
      <c r="AS39" s="201">
        <v>0</v>
      </c>
      <c r="AT39" s="201">
        <v>0</v>
      </c>
      <c r="AU39" s="201">
        <v>8.74</v>
      </c>
      <c r="AV39" s="201">
        <v>0.31</v>
      </c>
      <c r="AW39" s="201">
        <v>0.2</v>
      </c>
      <c r="AX39" s="201">
        <v>0.25</v>
      </c>
      <c r="AY39" s="201">
        <v>1.51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6.03</v>
      </c>
      <c r="H40" s="201">
        <v>0</v>
      </c>
      <c r="I40" s="201">
        <v>0</v>
      </c>
      <c r="J40" s="201">
        <v>7.95</v>
      </c>
      <c r="K40" s="201">
        <v>2.89</v>
      </c>
      <c r="L40" s="201">
        <v>9.0299999999999994</v>
      </c>
      <c r="M40" s="201">
        <v>0.1</v>
      </c>
      <c r="N40" s="201">
        <v>0.11</v>
      </c>
      <c r="O40" s="201">
        <v>0.12</v>
      </c>
      <c r="P40" s="201">
        <v>0.2</v>
      </c>
      <c r="Q40" s="201">
        <v>0.2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1.49</v>
      </c>
      <c r="AE40" s="201">
        <v>0</v>
      </c>
      <c r="AF40" s="201">
        <v>0</v>
      </c>
      <c r="AG40" s="201">
        <v>41.32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5.18</v>
      </c>
      <c r="AS40" s="201">
        <v>0</v>
      </c>
      <c r="AT40" s="201">
        <v>0</v>
      </c>
      <c r="AU40" s="201">
        <v>8.74</v>
      </c>
      <c r="AV40" s="201">
        <v>0.31</v>
      </c>
      <c r="AW40" s="201">
        <v>0.2</v>
      </c>
      <c r="AX40" s="201">
        <v>0.25</v>
      </c>
      <c r="AY40" s="201">
        <v>1.51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6.03</v>
      </c>
      <c r="H41" s="201">
        <v>0</v>
      </c>
      <c r="I41" s="201">
        <v>0</v>
      </c>
      <c r="J41" s="201">
        <v>7.95</v>
      </c>
      <c r="K41" s="201">
        <v>2.89</v>
      </c>
      <c r="L41" s="201">
        <v>9.0299999999999994</v>
      </c>
      <c r="M41" s="201">
        <v>0.1</v>
      </c>
      <c r="N41" s="201">
        <v>0.11</v>
      </c>
      <c r="O41" s="201">
        <v>0.12</v>
      </c>
      <c r="P41" s="201">
        <v>0.2</v>
      </c>
      <c r="Q41" s="201">
        <v>0.2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1.49</v>
      </c>
      <c r="AE41" s="201">
        <v>0</v>
      </c>
      <c r="AF41" s="201">
        <v>0</v>
      </c>
      <c r="AG41" s="201">
        <v>41.32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5.18</v>
      </c>
      <c r="AS41" s="201">
        <v>0</v>
      </c>
      <c r="AT41" s="201">
        <v>0</v>
      </c>
      <c r="AU41" s="201">
        <v>8.74</v>
      </c>
      <c r="AV41" s="201">
        <v>0.31</v>
      </c>
      <c r="AW41" s="201">
        <v>0.2</v>
      </c>
      <c r="AX41" s="201">
        <v>0.25</v>
      </c>
      <c r="AY41" s="201">
        <v>1.51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6.03</v>
      </c>
      <c r="H42" s="201">
        <v>0</v>
      </c>
      <c r="I42" s="201">
        <v>0</v>
      </c>
      <c r="J42" s="201">
        <v>7.95</v>
      </c>
      <c r="K42" s="201">
        <v>2.89</v>
      </c>
      <c r="L42" s="201">
        <v>9.0299999999999994</v>
      </c>
      <c r="M42" s="201">
        <v>0.1</v>
      </c>
      <c r="N42" s="201">
        <v>0.11</v>
      </c>
      <c r="O42" s="201">
        <v>0.12</v>
      </c>
      <c r="P42" s="201">
        <v>0.2</v>
      </c>
      <c r="Q42" s="201">
        <v>0.2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1.49</v>
      </c>
      <c r="AE42" s="201">
        <v>0</v>
      </c>
      <c r="AF42" s="201">
        <v>0</v>
      </c>
      <c r="AG42" s="201">
        <v>41.32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5.18</v>
      </c>
      <c r="AS42" s="201">
        <v>0</v>
      </c>
      <c r="AT42" s="201">
        <v>0</v>
      </c>
      <c r="AU42" s="201">
        <v>8.74</v>
      </c>
      <c r="AV42" s="201">
        <v>0.31</v>
      </c>
      <c r="AW42" s="201">
        <v>0.2</v>
      </c>
      <c r="AX42" s="201">
        <v>0.25</v>
      </c>
      <c r="AY42" s="201">
        <v>1.51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6.03</v>
      </c>
      <c r="H43" s="201">
        <v>0</v>
      </c>
      <c r="I43" s="201">
        <v>0</v>
      </c>
      <c r="J43" s="201">
        <v>7.95</v>
      </c>
      <c r="K43" s="201">
        <v>2.89</v>
      </c>
      <c r="L43" s="201">
        <v>9.0299999999999994</v>
      </c>
      <c r="M43" s="201">
        <v>0.1</v>
      </c>
      <c r="N43" s="201">
        <v>0.11</v>
      </c>
      <c r="O43" s="201">
        <v>0.12</v>
      </c>
      <c r="P43" s="201">
        <v>0.2</v>
      </c>
      <c r="Q43" s="201">
        <v>0.2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1.49</v>
      </c>
      <c r="AE43" s="201">
        <v>0</v>
      </c>
      <c r="AF43" s="201">
        <v>0</v>
      </c>
      <c r="AG43" s="201">
        <v>41.32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5.18</v>
      </c>
      <c r="AS43" s="201">
        <v>0</v>
      </c>
      <c r="AT43" s="201">
        <v>0</v>
      </c>
      <c r="AU43" s="201">
        <v>8.74</v>
      </c>
      <c r="AV43" s="201">
        <v>0.31</v>
      </c>
      <c r="AW43" s="201">
        <v>0.2</v>
      </c>
      <c r="AX43" s="201">
        <v>0.25</v>
      </c>
      <c r="AY43" s="201">
        <v>1.51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6.03</v>
      </c>
      <c r="H44" s="201">
        <v>0</v>
      </c>
      <c r="I44" s="201">
        <v>0</v>
      </c>
      <c r="J44" s="201">
        <v>7.95</v>
      </c>
      <c r="K44" s="201">
        <v>2.89</v>
      </c>
      <c r="L44" s="201">
        <v>9.0299999999999994</v>
      </c>
      <c r="M44" s="201">
        <v>0.1</v>
      </c>
      <c r="N44" s="201">
        <v>0.11</v>
      </c>
      <c r="O44" s="201">
        <v>0.12</v>
      </c>
      <c r="P44" s="201">
        <v>0.2</v>
      </c>
      <c r="Q44" s="201">
        <v>0.2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1.49</v>
      </c>
      <c r="AE44" s="201">
        <v>0</v>
      </c>
      <c r="AF44" s="201">
        <v>0</v>
      </c>
      <c r="AG44" s="201">
        <v>41.32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0.31</v>
      </c>
      <c r="AW44" s="201">
        <v>0.2</v>
      </c>
      <c r="AX44" s="201">
        <v>0.25</v>
      </c>
      <c r="AY44" s="201">
        <v>1.51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6.03</v>
      </c>
      <c r="H45" s="201">
        <v>0</v>
      </c>
      <c r="I45" s="201">
        <v>0</v>
      </c>
      <c r="J45" s="201">
        <v>7.95</v>
      </c>
      <c r="K45" s="201">
        <v>2.89</v>
      </c>
      <c r="L45" s="201">
        <v>9.0299999999999994</v>
      </c>
      <c r="M45" s="201">
        <v>0.1</v>
      </c>
      <c r="N45" s="201">
        <v>0.11</v>
      </c>
      <c r="O45" s="201">
        <v>0.12</v>
      </c>
      <c r="P45" s="201">
        <v>0.2</v>
      </c>
      <c r="Q45" s="201">
        <v>0.2</v>
      </c>
      <c r="R45" s="201">
        <v>1.32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1.49</v>
      </c>
      <c r="AE45" s="201">
        <v>0</v>
      </c>
      <c r="AF45" s="201">
        <v>0</v>
      </c>
      <c r="AG45" s="201">
        <v>41.32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0.31</v>
      </c>
      <c r="AW45" s="201">
        <v>0.2</v>
      </c>
      <c r="AX45" s="201">
        <v>0.25</v>
      </c>
      <c r="AY45" s="201">
        <v>1.51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6.03</v>
      </c>
      <c r="H46" s="201">
        <v>0</v>
      </c>
      <c r="I46" s="201">
        <v>0</v>
      </c>
      <c r="J46" s="201">
        <v>7.95</v>
      </c>
      <c r="K46" s="201">
        <v>2.89</v>
      </c>
      <c r="L46" s="201">
        <v>9.0299999999999994</v>
      </c>
      <c r="M46" s="201">
        <v>0.1</v>
      </c>
      <c r="N46" s="201">
        <v>0.11</v>
      </c>
      <c r="O46" s="201">
        <v>0.12</v>
      </c>
      <c r="P46" s="201">
        <v>0.2</v>
      </c>
      <c r="Q46" s="201">
        <v>0.2</v>
      </c>
      <c r="R46" s="201">
        <v>1.32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1.49</v>
      </c>
      <c r="AE46" s="201">
        <v>0</v>
      </c>
      <c r="AF46" s="201">
        <v>0</v>
      </c>
      <c r="AG46" s="201">
        <v>41.32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0.31</v>
      </c>
      <c r="AW46" s="201">
        <v>0.2</v>
      </c>
      <c r="AX46" s="201">
        <v>0.25</v>
      </c>
      <c r="AY46" s="201">
        <v>1.51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6.03</v>
      </c>
      <c r="H47" s="201">
        <v>0</v>
      </c>
      <c r="I47" s="201">
        <v>0</v>
      </c>
      <c r="J47" s="201">
        <v>7.95</v>
      </c>
      <c r="K47" s="201">
        <v>2.89</v>
      </c>
      <c r="L47" s="201">
        <v>9.0299999999999994</v>
      </c>
      <c r="M47" s="201">
        <v>0.1</v>
      </c>
      <c r="N47" s="201">
        <v>0.11</v>
      </c>
      <c r="O47" s="201">
        <v>0.12</v>
      </c>
      <c r="P47" s="201">
        <v>0.2</v>
      </c>
      <c r="Q47" s="201">
        <v>0.2</v>
      </c>
      <c r="R47" s="201">
        <v>1.32</v>
      </c>
      <c r="S47" s="201">
        <v>0.65</v>
      </c>
      <c r="T47" s="201">
        <v>0.78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1.49</v>
      </c>
      <c r="AE47" s="201">
        <v>0</v>
      </c>
      <c r="AF47" s="201">
        <v>0</v>
      </c>
      <c r="AG47" s="201">
        <v>41.32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0.31</v>
      </c>
      <c r="AW47" s="201">
        <v>0.2</v>
      </c>
      <c r="AX47" s="201">
        <v>0.25</v>
      </c>
      <c r="AY47" s="201">
        <v>1.51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6.03</v>
      </c>
      <c r="H48" s="201">
        <v>0</v>
      </c>
      <c r="I48" s="201">
        <v>0</v>
      </c>
      <c r="J48" s="201">
        <v>7.95</v>
      </c>
      <c r="K48" s="201">
        <v>2.89</v>
      </c>
      <c r="L48" s="201">
        <v>9.0299999999999994</v>
      </c>
      <c r="M48" s="201">
        <v>0.1</v>
      </c>
      <c r="N48" s="201">
        <v>0.11</v>
      </c>
      <c r="O48" s="201">
        <v>0.12</v>
      </c>
      <c r="P48" s="201">
        <v>0.2</v>
      </c>
      <c r="Q48" s="201">
        <v>0.2</v>
      </c>
      <c r="R48" s="201">
        <v>1.32</v>
      </c>
      <c r="S48" s="201">
        <v>0.65</v>
      </c>
      <c r="T48" s="201">
        <v>0.78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1.49</v>
      </c>
      <c r="AE48" s="201">
        <v>0</v>
      </c>
      <c r="AF48" s="201">
        <v>0</v>
      </c>
      <c r="AG48" s="201">
        <v>41.32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0.31</v>
      </c>
      <c r="AW48" s="201">
        <v>0.2</v>
      </c>
      <c r="AX48" s="201">
        <v>0.25</v>
      </c>
      <c r="AY48" s="201">
        <v>1.51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6.03</v>
      </c>
      <c r="H49" s="201">
        <v>0</v>
      </c>
      <c r="I49" s="201">
        <v>0</v>
      </c>
      <c r="J49" s="201">
        <v>7.95</v>
      </c>
      <c r="K49" s="201">
        <v>2.89</v>
      </c>
      <c r="L49" s="201">
        <v>7.4</v>
      </c>
      <c r="M49" s="201">
        <v>0.1</v>
      </c>
      <c r="N49" s="201">
        <v>0.11</v>
      </c>
      <c r="O49" s="201">
        <v>0.12</v>
      </c>
      <c r="P49" s="201">
        <v>0.2</v>
      </c>
      <c r="Q49" s="201">
        <v>0.2</v>
      </c>
      <c r="R49" s="201">
        <v>1.1000000000000001</v>
      </c>
      <c r="S49" s="201">
        <v>0.65</v>
      </c>
      <c r="T49" s="201">
        <v>0.78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1.49</v>
      </c>
      <c r="AE49" s="201">
        <v>0</v>
      </c>
      <c r="AF49" s="201">
        <v>0</v>
      </c>
      <c r="AG49" s="201">
        <v>41.32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0.31</v>
      </c>
      <c r="AW49" s="201">
        <v>0.2</v>
      </c>
      <c r="AX49" s="201">
        <v>0.25</v>
      </c>
      <c r="AY49" s="201">
        <v>1.51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6.03</v>
      </c>
      <c r="H50" s="201">
        <v>0</v>
      </c>
      <c r="I50" s="201">
        <v>0</v>
      </c>
      <c r="J50" s="201">
        <v>7.95</v>
      </c>
      <c r="K50" s="201">
        <v>2.89</v>
      </c>
      <c r="L50" s="201">
        <v>7.4</v>
      </c>
      <c r="M50" s="201">
        <v>0.1</v>
      </c>
      <c r="N50" s="201">
        <v>0.11</v>
      </c>
      <c r="O50" s="201">
        <v>0.12</v>
      </c>
      <c r="P50" s="201">
        <v>0.2</v>
      </c>
      <c r="Q50" s="201">
        <v>0.2</v>
      </c>
      <c r="R50" s="201">
        <v>1.1000000000000001</v>
      </c>
      <c r="S50" s="201">
        <v>0.65</v>
      </c>
      <c r="T50" s="201">
        <v>0.78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1.49</v>
      </c>
      <c r="AE50" s="201">
        <v>0</v>
      </c>
      <c r="AF50" s="201">
        <v>0</v>
      </c>
      <c r="AG50" s="201">
        <v>41.32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0.31</v>
      </c>
      <c r="AW50" s="201">
        <v>0.2</v>
      </c>
      <c r="AX50" s="201">
        <v>0.25</v>
      </c>
      <c r="AY50" s="201">
        <v>1.51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5.99</v>
      </c>
      <c r="H51" s="201">
        <v>0</v>
      </c>
      <c r="I51" s="201">
        <v>0</v>
      </c>
      <c r="J51" s="201">
        <v>7.95</v>
      </c>
      <c r="K51" s="201">
        <v>2.89</v>
      </c>
      <c r="L51" s="201">
        <v>7.4</v>
      </c>
      <c r="M51" s="201">
        <v>0.1</v>
      </c>
      <c r="N51" s="201">
        <v>0.11</v>
      </c>
      <c r="O51" s="201">
        <v>0.12</v>
      </c>
      <c r="P51" s="201">
        <v>0.2</v>
      </c>
      <c r="Q51" s="201">
        <v>0.2</v>
      </c>
      <c r="R51" s="201">
        <v>1.1000000000000001</v>
      </c>
      <c r="S51" s="201">
        <v>0.65</v>
      </c>
      <c r="T51" s="201">
        <v>0.78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1.49</v>
      </c>
      <c r="AE51" s="201">
        <v>0</v>
      </c>
      <c r="AF51" s="201">
        <v>0</v>
      </c>
      <c r="AG51" s="201">
        <v>41.32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0.31</v>
      </c>
      <c r="AW51" s="201">
        <v>0.2</v>
      </c>
      <c r="AX51" s="201">
        <v>0.25</v>
      </c>
      <c r="AY51" s="201">
        <v>1.51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5.99</v>
      </c>
      <c r="H52" s="201">
        <v>0</v>
      </c>
      <c r="I52" s="201">
        <v>0</v>
      </c>
      <c r="J52" s="201">
        <v>7.95</v>
      </c>
      <c r="K52" s="201">
        <v>2.89</v>
      </c>
      <c r="L52" s="201">
        <v>7.4</v>
      </c>
      <c r="M52" s="201">
        <v>0.1</v>
      </c>
      <c r="N52" s="201">
        <v>0.11</v>
      </c>
      <c r="O52" s="201">
        <v>0.12</v>
      </c>
      <c r="P52" s="201">
        <v>0.2</v>
      </c>
      <c r="Q52" s="201">
        <v>0.2</v>
      </c>
      <c r="R52" s="201">
        <v>1.1000000000000001</v>
      </c>
      <c r="S52" s="201">
        <v>0.65</v>
      </c>
      <c r="T52" s="201">
        <v>0.78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1.49</v>
      </c>
      <c r="AE52" s="201">
        <v>0</v>
      </c>
      <c r="AF52" s="201">
        <v>0</v>
      </c>
      <c r="AG52" s="201">
        <v>41.32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0.31</v>
      </c>
      <c r="AW52" s="201">
        <v>0.2</v>
      </c>
      <c r="AX52" s="201">
        <v>0.25</v>
      </c>
      <c r="AY52" s="201">
        <v>1.51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5.99</v>
      </c>
      <c r="H53" s="201">
        <v>0</v>
      </c>
      <c r="I53" s="201">
        <v>0</v>
      </c>
      <c r="J53" s="201">
        <v>7.95</v>
      </c>
      <c r="K53" s="201">
        <v>2.89</v>
      </c>
      <c r="L53" s="201">
        <v>7.4</v>
      </c>
      <c r="M53" s="201">
        <v>0.1</v>
      </c>
      <c r="N53" s="201">
        <v>0.11</v>
      </c>
      <c r="O53" s="201">
        <v>0.12</v>
      </c>
      <c r="P53" s="201">
        <v>0.2</v>
      </c>
      <c r="Q53" s="201">
        <v>0.2</v>
      </c>
      <c r="R53" s="201">
        <v>1.1000000000000001</v>
      </c>
      <c r="S53" s="201">
        <v>0.65</v>
      </c>
      <c r="T53" s="201">
        <v>0.78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1.49</v>
      </c>
      <c r="AE53" s="201">
        <v>0</v>
      </c>
      <c r="AF53" s="201">
        <v>0</v>
      </c>
      <c r="AG53" s="201">
        <v>42.8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0.31</v>
      </c>
      <c r="AW53" s="201">
        <v>0.2</v>
      </c>
      <c r="AX53" s="201">
        <v>0.25</v>
      </c>
      <c r="AY53" s="201">
        <v>1.51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5.99</v>
      </c>
      <c r="H54" s="201">
        <v>0</v>
      </c>
      <c r="I54" s="201">
        <v>0</v>
      </c>
      <c r="J54" s="201">
        <v>8.09</v>
      </c>
      <c r="K54" s="201">
        <v>2.89</v>
      </c>
      <c r="L54" s="201">
        <v>7.4</v>
      </c>
      <c r="M54" s="201">
        <v>0.1</v>
      </c>
      <c r="N54" s="201">
        <v>0.11</v>
      </c>
      <c r="O54" s="201">
        <v>0.12</v>
      </c>
      <c r="P54" s="201">
        <v>0.2</v>
      </c>
      <c r="Q54" s="201">
        <v>0.2</v>
      </c>
      <c r="R54" s="201">
        <v>1.1000000000000001</v>
      </c>
      <c r="S54" s="201">
        <v>0.65</v>
      </c>
      <c r="T54" s="201">
        <v>0.78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3.96</v>
      </c>
      <c r="AD54" s="201">
        <v>0</v>
      </c>
      <c r="AE54" s="201">
        <v>0</v>
      </c>
      <c r="AF54" s="201">
        <v>0</v>
      </c>
      <c r="AG54" s="201">
        <v>42.8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0.31</v>
      </c>
      <c r="AW54" s="201">
        <v>0.2</v>
      </c>
      <c r="AX54" s="201">
        <v>0.25</v>
      </c>
      <c r="AY54" s="201">
        <v>1.51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5.99</v>
      </c>
      <c r="H55" s="201">
        <v>0</v>
      </c>
      <c r="I55" s="201">
        <v>0</v>
      </c>
      <c r="J55" s="201">
        <v>8.09</v>
      </c>
      <c r="K55" s="201">
        <v>2.89</v>
      </c>
      <c r="L55" s="201">
        <v>7.4</v>
      </c>
      <c r="M55" s="201">
        <v>0</v>
      </c>
      <c r="N55" s="201">
        <v>0</v>
      </c>
      <c r="O55" s="201">
        <v>0.12</v>
      </c>
      <c r="P55" s="201">
        <v>0.2</v>
      </c>
      <c r="Q55" s="201">
        <v>0.2</v>
      </c>
      <c r="R55" s="201">
        <v>1.1000000000000001</v>
      </c>
      <c r="S55" s="201">
        <v>0.65</v>
      </c>
      <c r="T55" s="201">
        <v>0.78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3.96</v>
      </c>
      <c r="AD55" s="201">
        <v>0</v>
      </c>
      <c r="AE55" s="201">
        <v>0</v>
      </c>
      <c r="AF55" s="201">
        <v>0</v>
      </c>
      <c r="AG55" s="201">
        <v>42.8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8.74</v>
      </c>
      <c r="AV55" s="201">
        <v>0.31</v>
      </c>
      <c r="AW55" s="201">
        <v>0.2</v>
      </c>
      <c r="AX55" s="201">
        <v>0.25</v>
      </c>
      <c r="AY55" s="201">
        <v>1.51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5.99</v>
      </c>
      <c r="H56" s="201">
        <v>0</v>
      </c>
      <c r="I56" s="201">
        <v>0</v>
      </c>
      <c r="J56" s="201">
        <v>8.09</v>
      </c>
      <c r="K56" s="201">
        <v>2.89</v>
      </c>
      <c r="L56" s="201">
        <v>7.4</v>
      </c>
      <c r="M56" s="201">
        <v>0</v>
      </c>
      <c r="N56" s="201">
        <v>0</v>
      </c>
      <c r="O56" s="201">
        <v>0.12</v>
      </c>
      <c r="P56" s="201">
        <v>0.2</v>
      </c>
      <c r="Q56" s="201">
        <v>0.2</v>
      </c>
      <c r="R56" s="201">
        <v>1.1000000000000001</v>
      </c>
      <c r="S56" s="201">
        <v>0.65</v>
      </c>
      <c r="T56" s="201">
        <v>0.78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42.8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8.74</v>
      </c>
      <c r="AV56" s="201">
        <v>0.31</v>
      </c>
      <c r="AW56" s="201">
        <v>0.2</v>
      </c>
      <c r="AX56" s="201">
        <v>0.25</v>
      </c>
      <c r="AY56" s="201">
        <v>1.51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5.99</v>
      </c>
      <c r="H57" s="201">
        <v>0</v>
      </c>
      <c r="I57" s="201">
        <v>0</v>
      </c>
      <c r="J57" s="201">
        <v>8.09</v>
      </c>
      <c r="K57" s="201">
        <v>2.89</v>
      </c>
      <c r="L57" s="201">
        <v>7.4</v>
      </c>
      <c r="M57" s="201">
        <v>0</v>
      </c>
      <c r="N57" s="201">
        <v>0.11</v>
      </c>
      <c r="O57" s="201">
        <v>0.12</v>
      </c>
      <c r="P57" s="201">
        <v>0.2</v>
      </c>
      <c r="Q57" s="201">
        <v>0.2</v>
      </c>
      <c r="R57" s="201">
        <v>1.1000000000000001</v>
      </c>
      <c r="S57" s="201">
        <v>0.65</v>
      </c>
      <c r="T57" s="201">
        <v>0.78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42.8</v>
      </c>
      <c r="AH57" s="201">
        <v>0</v>
      </c>
      <c r="AI57" s="201">
        <v>0</v>
      </c>
      <c r="AJ57" s="201">
        <v>0</v>
      </c>
      <c r="AK57" s="201">
        <v>3.72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5.09</v>
      </c>
      <c r="AV57" s="201">
        <v>0.31</v>
      </c>
      <c r="AW57" s="201">
        <v>0.2</v>
      </c>
      <c r="AX57" s="201">
        <v>0.25</v>
      </c>
      <c r="AY57" s="201">
        <v>1.51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5.99</v>
      </c>
      <c r="H58" s="201">
        <v>0</v>
      </c>
      <c r="I58" s="201">
        <v>0</v>
      </c>
      <c r="J58" s="201">
        <v>8.09</v>
      </c>
      <c r="K58" s="201">
        <v>2.89</v>
      </c>
      <c r="L58" s="201">
        <v>7.4</v>
      </c>
      <c r="M58" s="201">
        <v>0</v>
      </c>
      <c r="N58" s="201">
        <v>0.11</v>
      </c>
      <c r="O58" s="201">
        <v>0.12</v>
      </c>
      <c r="P58" s="201">
        <v>0.2</v>
      </c>
      <c r="Q58" s="201">
        <v>0.2</v>
      </c>
      <c r="R58" s="201">
        <v>1.1000000000000001</v>
      </c>
      <c r="S58" s="201">
        <v>0.65</v>
      </c>
      <c r="T58" s="201">
        <v>0.78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42.8</v>
      </c>
      <c r="AH58" s="201">
        <v>0</v>
      </c>
      <c r="AI58" s="201">
        <v>0</v>
      </c>
      <c r="AJ58" s="201">
        <v>0</v>
      </c>
      <c r="AK58" s="201">
        <v>3.72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5.09</v>
      </c>
      <c r="AV58" s="201">
        <v>0.31</v>
      </c>
      <c r="AW58" s="201">
        <v>0.2</v>
      </c>
      <c r="AX58" s="201">
        <v>0.25</v>
      </c>
      <c r="AY58" s="201">
        <v>1.51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5.99</v>
      </c>
      <c r="H59" s="201">
        <v>0</v>
      </c>
      <c r="I59" s="201">
        <v>0</v>
      </c>
      <c r="J59" s="201">
        <v>8.09</v>
      </c>
      <c r="K59" s="201">
        <v>2.89</v>
      </c>
      <c r="L59" s="201">
        <v>7.4</v>
      </c>
      <c r="M59" s="201">
        <v>0.1</v>
      </c>
      <c r="N59" s="201">
        <v>0.11</v>
      </c>
      <c r="O59" s="201">
        <v>0.12</v>
      </c>
      <c r="P59" s="201">
        <v>0.2</v>
      </c>
      <c r="Q59" s="201">
        <v>0.2</v>
      </c>
      <c r="R59" s="201">
        <v>1.1000000000000001</v>
      </c>
      <c r="S59" s="201">
        <v>0.65</v>
      </c>
      <c r="T59" s="201">
        <v>0.78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3.96</v>
      </c>
      <c r="AD59" s="201">
        <v>0</v>
      </c>
      <c r="AE59" s="201">
        <v>0</v>
      </c>
      <c r="AF59" s="201">
        <v>0</v>
      </c>
      <c r="AG59" s="201">
        <v>42.8</v>
      </c>
      <c r="AH59" s="201">
        <v>0</v>
      </c>
      <c r="AI59" s="201">
        <v>0</v>
      </c>
      <c r="AJ59" s="201">
        <v>0</v>
      </c>
      <c r="AK59" s="201">
        <v>3.72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5.09</v>
      </c>
      <c r="AV59" s="201">
        <v>0.31</v>
      </c>
      <c r="AW59" s="201">
        <v>0.2</v>
      </c>
      <c r="AX59" s="201">
        <v>0.25</v>
      </c>
      <c r="AY59" s="201">
        <v>1.51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5.99</v>
      </c>
      <c r="H60" s="201">
        <v>0</v>
      </c>
      <c r="I60" s="201">
        <v>0</v>
      </c>
      <c r="J60" s="201">
        <v>8.09</v>
      </c>
      <c r="K60" s="201">
        <v>2.89</v>
      </c>
      <c r="L60" s="201">
        <v>7.4</v>
      </c>
      <c r="M60" s="201">
        <v>0.1</v>
      </c>
      <c r="N60" s="201">
        <v>0.11</v>
      </c>
      <c r="O60" s="201">
        <v>0.12</v>
      </c>
      <c r="P60" s="201">
        <v>0.2</v>
      </c>
      <c r="Q60" s="201">
        <v>0.2</v>
      </c>
      <c r="R60" s="201">
        <v>1.1000000000000001</v>
      </c>
      <c r="S60" s="201">
        <v>0.65</v>
      </c>
      <c r="T60" s="201">
        <v>0.78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3.96</v>
      </c>
      <c r="AD60" s="201">
        <v>0</v>
      </c>
      <c r="AE60" s="201">
        <v>0</v>
      </c>
      <c r="AF60" s="201">
        <v>0</v>
      </c>
      <c r="AG60" s="201">
        <v>45.09</v>
      </c>
      <c r="AH60" s="201">
        <v>0</v>
      </c>
      <c r="AI60" s="201">
        <v>0</v>
      </c>
      <c r="AJ60" s="201">
        <v>0</v>
      </c>
      <c r="AK60" s="201">
        <v>3.72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5.09</v>
      </c>
      <c r="AV60" s="201">
        <v>0.31</v>
      </c>
      <c r="AW60" s="201">
        <v>0.2</v>
      </c>
      <c r="AX60" s="201">
        <v>0.25</v>
      </c>
      <c r="AY60" s="201">
        <v>1.51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5.99</v>
      </c>
      <c r="H61" s="201">
        <v>0</v>
      </c>
      <c r="I61" s="201">
        <v>0</v>
      </c>
      <c r="J61" s="201">
        <v>8.09</v>
      </c>
      <c r="K61" s="201">
        <v>2.89</v>
      </c>
      <c r="L61" s="201">
        <v>7.4</v>
      </c>
      <c r="M61" s="201">
        <v>0.1</v>
      </c>
      <c r="N61" s="201">
        <v>0.11</v>
      </c>
      <c r="O61" s="201">
        <v>0.12</v>
      </c>
      <c r="P61" s="201">
        <v>0.2</v>
      </c>
      <c r="Q61" s="201">
        <v>0.2</v>
      </c>
      <c r="R61" s="201">
        <v>1.1000000000000001</v>
      </c>
      <c r="S61" s="201">
        <v>0.65</v>
      </c>
      <c r="T61" s="201">
        <v>0.78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45.09</v>
      </c>
      <c r="AH61" s="201">
        <v>0</v>
      </c>
      <c r="AI61" s="201">
        <v>0</v>
      </c>
      <c r="AJ61" s="201">
        <v>0</v>
      </c>
      <c r="AK61" s="201">
        <v>3.72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8.74</v>
      </c>
      <c r="AV61" s="201">
        <v>0.31</v>
      </c>
      <c r="AW61" s="201">
        <v>0.2</v>
      </c>
      <c r="AX61" s="201">
        <v>0.25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5.99</v>
      </c>
      <c r="H62" s="201">
        <v>0</v>
      </c>
      <c r="I62" s="201">
        <v>0</v>
      </c>
      <c r="J62" s="201">
        <v>8.09</v>
      </c>
      <c r="K62" s="201">
        <v>1.7</v>
      </c>
      <c r="L62" s="201">
        <v>7.4</v>
      </c>
      <c r="M62" s="201">
        <v>0.1</v>
      </c>
      <c r="N62" s="201">
        <v>0.11</v>
      </c>
      <c r="O62" s="201">
        <v>0.12</v>
      </c>
      <c r="P62" s="201">
        <v>0.2</v>
      </c>
      <c r="Q62" s="201">
        <v>0.2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45.09</v>
      </c>
      <c r="AH62" s="201">
        <v>0</v>
      </c>
      <c r="AI62" s="201">
        <v>0</v>
      </c>
      <c r="AJ62" s="201">
        <v>0</v>
      </c>
      <c r="AK62" s="201">
        <v>3.72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8.74</v>
      </c>
      <c r="AV62" s="201">
        <v>0.31</v>
      </c>
      <c r="AW62" s="201">
        <v>0.2</v>
      </c>
      <c r="AX62" s="201">
        <v>0.25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5.99</v>
      </c>
      <c r="H63" s="201">
        <v>0</v>
      </c>
      <c r="I63" s="201">
        <v>0</v>
      </c>
      <c r="J63" s="201">
        <v>8.09</v>
      </c>
      <c r="K63" s="201">
        <v>2.89</v>
      </c>
      <c r="L63" s="201">
        <v>7.4</v>
      </c>
      <c r="M63" s="201">
        <v>0.1</v>
      </c>
      <c r="N63" s="201">
        <v>0.11</v>
      </c>
      <c r="O63" s="201">
        <v>0.12</v>
      </c>
      <c r="P63" s="201">
        <v>0.2</v>
      </c>
      <c r="Q63" s="201">
        <v>0.2</v>
      </c>
      <c r="R63" s="201">
        <v>1.1000000000000001</v>
      </c>
      <c r="S63" s="201">
        <v>0.65</v>
      </c>
      <c r="T63" s="201">
        <v>0.78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45.09</v>
      </c>
      <c r="AH63" s="201">
        <v>0</v>
      </c>
      <c r="AI63" s="201">
        <v>0</v>
      </c>
      <c r="AJ63" s="201">
        <v>0</v>
      </c>
      <c r="AK63" s="201">
        <v>3.72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8.74</v>
      </c>
      <c r="AV63" s="201">
        <v>0.31</v>
      </c>
      <c r="AW63" s="201">
        <v>0.2</v>
      </c>
      <c r="AX63" s="201">
        <v>0.25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5.99</v>
      </c>
      <c r="H64" s="201">
        <v>0</v>
      </c>
      <c r="I64" s="201">
        <v>0</v>
      </c>
      <c r="J64" s="201">
        <v>8.09</v>
      </c>
      <c r="K64" s="201">
        <v>2.89</v>
      </c>
      <c r="L64" s="201">
        <v>7.4</v>
      </c>
      <c r="M64" s="201">
        <v>0.1</v>
      </c>
      <c r="N64" s="201">
        <v>0.11</v>
      </c>
      <c r="O64" s="201">
        <v>0.12</v>
      </c>
      <c r="P64" s="201">
        <v>0.2</v>
      </c>
      <c r="Q64" s="201">
        <v>0.2</v>
      </c>
      <c r="R64" s="201">
        <v>1.1000000000000001</v>
      </c>
      <c r="S64" s="201">
        <v>0.65</v>
      </c>
      <c r="T64" s="201">
        <v>0.78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45.09</v>
      </c>
      <c r="AH64" s="201">
        <v>0</v>
      </c>
      <c r="AI64" s="201">
        <v>0</v>
      </c>
      <c r="AJ64" s="201">
        <v>0</v>
      </c>
      <c r="AK64" s="201">
        <v>3.72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8.74</v>
      </c>
      <c r="AV64" s="201">
        <v>0.31</v>
      </c>
      <c r="AW64" s="201">
        <v>0.2</v>
      </c>
      <c r="AX64" s="201">
        <v>0.25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5.99</v>
      </c>
      <c r="H65" s="201">
        <v>0</v>
      </c>
      <c r="I65" s="201">
        <v>0</v>
      </c>
      <c r="J65" s="201">
        <v>8.09</v>
      </c>
      <c r="K65" s="201">
        <v>2.89</v>
      </c>
      <c r="L65" s="201">
        <v>7.4</v>
      </c>
      <c r="M65" s="201">
        <v>0.1</v>
      </c>
      <c r="N65" s="201">
        <v>0.11</v>
      </c>
      <c r="O65" s="201">
        <v>0.12</v>
      </c>
      <c r="P65" s="201">
        <v>0.2</v>
      </c>
      <c r="Q65" s="201">
        <v>0.2</v>
      </c>
      <c r="R65" s="201">
        <v>1.1000000000000001</v>
      </c>
      <c r="S65" s="201">
        <v>0.65</v>
      </c>
      <c r="T65" s="201">
        <v>0.78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45.09</v>
      </c>
      <c r="AH65" s="201">
        <v>0</v>
      </c>
      <c r="AI65" s="201">
        <v>0</v>
      </c>
      <c r="AJ65" s="201">
        <v>0</v>
      </c>
      <c r="AK65" s="201">
        <v>3.72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8.74</v>
      </c>
      <c r="AV65" s="201">
        <v>0.31</v>
      </c>
      <c r="AW65" s="201">
        <v>0.2</v>
      </c>
      <c r="AX65" s="201">
        <v>0.25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5.99</v>
      </c>
      <c r="H66" s="201">
        <v>0</v>
      </c>
      <c r="I66" s="201">
        <v>0</v>
      </c>
      <c r="J66" s="201">
        <v>8.09</v>
      </c>
      <c r="K66" s="201">
        <v>2.89</v>
      </c>
      <c r="L66" s="201">
        <v>7.4</v>
      </c>
      <c r="M66" s="201">
        <v>0.1</v>
      </c>
      <c r="N66" s="201">
        <v>0.11</v>
      </c>
      <c r="O66" s="201">
        <v>0.12</v>
      </c>
      <c r="P66" s="201">
        <v>0.2</v>
      </c>
      <c r="Q66" s="201">
        <v>0.2</v>
      </c>
      <c r="R66" s="201">
        <v>1.1000000000000001</v>
      </c>
      <c r="S66" s="201">
        <v>0.65</v>
      </c>
      <c r="T66" s="201">
        <v>0.78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42.8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8.74</v>
      </c>
      <c r="AV66" s="201">
        <v>0.31</v>
      </c>
      <c r="AW66" s="201">
        <v>0.2</v>
      </c>
      <c r="AX66" s="201">
        <v>0.25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5.93</v>
      </c>
      <c r="H67" s="201">
        <v>0</v>
      </c>
      <c r="I67" s="201">
        <v>0</v>
      </c>
      <c r="J67" s="201">
        <v>8.09</v>
      </c>
      <c r="K67" s="201">
        <v>2.89</v>
      </c>
      <c r="L67" s="201">
        <v>7.4</v>
      </c>
      <c r="M67" s="201">
        <v>0.1</v>
      </c>
      <c r="N67" s="201">
        <v>0.11</v>
      </c>
      <c r="O67" s="201">
        <v>0.12</v>
      </c>
      <c r="P67" s="201">
        <v>0.2</v>
      </c>
      <c r="Q67" s="201">
        <v>0.2</v>
      </c>
      <c r="R67" s="201">
        <v>1.1000000000000001</v>
      </c>
      <c r="S67" s="201">
        <v>0.65</v>
      </c>
      <c r="T67" s="201">
        <v>0.78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42.8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0.31</v>
      </c>
      <c r="AW67" s="201">
        <v>0.2</v>
      </c>
      <c r="AX67" s="201">
        <v>0.25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5.93</v>
      </c>
      <c r="H68" s="201">
        <v>0</v>
      </c>
      <c r="I68" s="201">
        <v>0</v>
      </c>
      <c r="J68" s="201">
        <v>8.09</v>
      </c>
      <c r="K68" s="201">
        <v>2.89</v>
      </c>
      <c r="L68" s="201">
        <v>7.4</v>
      </c>
      <c r="M68" s="201">
        <v>0.1</v>
      </c>
      <c r="N68" s="201">
        <v>0.11</v>
      </c>
      <c r="O68" s="201">
        <v>0.12</v>
      </c>
      <c r="P68" s="201">
        <v>0.2</v>
      </c>
      <c r="Q68" s="201">
        <v>0.2</v>
      </c>
      <c r="R68" s="201">
        <v>1.1000000000000001</v>
      </c>
      <c r="S68" s="201">
        <v>0.65</v>
      </c>
      <c r="T68" s="201">
        <v>0.78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42.8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0.31</v>
      </c>
      <c r="AW68" s="201">
        <v>0.2</v>
      </c>
      <c r="AX68" s="201">
        <v>0.25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5.93</v>
      </c>
      <c r="H69" s="201">
        <v>0</v>
      </c>
      <c r="I69" s="201">
        <v>0</v>
      </c>
      <c r="J69" s="201">
        <v>8.09</v>
      </c>
      <c r="K69" s="201">
        <v>2.89</v>
      </c>
      <c r="L69" s="201">
        <v>7.4</v>
      </c>
      <c r="M69" s="201">
        <v>0.1</v>
      </c>
      <c r="N69" s="201">
        <v>0.11</v>
      </c>
      <c r="O69" s="201">
        <v>0.12</v>
      </c>
      <c r="P69" s="201">
        <v>0.2</v>
      </c>
      <c r="Q69" s="201">
        <v>0.2</v>
      </c>
      <c r="R69" s="201">
        <v>1.1000000000000001</v>
      </c>
      <c r="S69" s="201">
        <v>0.65</v>
      </c>
      <c r="T69" s="201">
        <v>0.78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42.8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5.09</v>
      </c>
      <c r="AV69" s="201">
        <v>0.31</v>
      </c>
      <c r="AW69" s="201">
        <v>0.2</v>
      </c>
      <c r="AX69" s="201">
        <v>0.25</v>
      </c>
      <c r="AY69" s="201">
        <v>1.51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5.93</v>
      </c>
      <c r="H70" s="201">
        <v>0</v>
      </c>
      <c r="I70" s="201">
        <v>0</v>
      </c>
      <c r="J70" s="201">
        <v>8.09</v>
      </c>
      <c r="K70" s="201">
        <v>2.89</v>
      </c>
      <c r="L70" s="201">
        <v>7.4</v>
      </c>
      <c r="M70" s="201">
        <v>0.1</v>
      </c>
      <c r="N70" s="201">
        <v>0.11</v>
      </c>
      <c r="O70" s="201">
        <v>0.12</v>
      </c>
      <c r="P70" s="201">
        <v>0.2</v>
      </c>
      <c r="Q70" s="201">
        <v>0.2</v>
      </c>
      <c r="R70" s="201">
        <v>1.1000000000000001</v>
      </c>
      <c r="S70" s="201">
        <v>0.65</v>
      </c>
      <c r="T70" s="201">
        <v>0.78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42.8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5.09</v>
      </c>
      <c r="AV70" s="201">
        <v>0.31</v>
      </c>
      <c r="AW70" s="201">
        <v>0.2</v>
      </c>
      <c r="AX70" s="201">
        <v>0.25</v>
      </c>
      <c r="AY70" s="201">
        <v>1.51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5.93</v>
      </c>
      <c r="H71" s="201">
        <v>0</v>
      </c>
      <c r="I71" s="201">
        <v>0</v>
      </c>
      <c r="J71" s="201">
        <v>8.09</v>
      </c>
      <c r="K71" s="201">
        <v>2.89</v>
      </c>
      <c r="L71" s="201">
        <v>7.4</v>
      </c>
      <c r="M71" s="201">
        <v>0.1</v>
      </c>
      <c r="N71" s="201">
        <v>0.11</v>
      </c>
      <c r="O71" s="201">
        <v>0.12</v>
      </c>
      <c r="P71" s="201">
        <v>0.2</v>
      </c>
      <c r="Q71" s="201">
        <v>0.2</v>
      </c>
      <c r="R71" s="201">
        <v>1.32</v>
      </c>
      <c r="S71" s="201">
        <v>0.65</v>
      </c>
      <c r="T71" s="201">
        <v>0.78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41.92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5.09</v>
      </c>
      <c r="AV71" s="201">
        <v>0.31</v>
      </c>
      <c r="AW71" s="201">
        <v>0.2</v>
      </c>
      <c r="AX71" s="201">
        <v>0.25</v>
      </c>
      <c r="AY71" s="201">
        <v>1.51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5.93</v>
      </c>
      <c r="H72" s="201">
        <v>0</v>
      </c>
      <c r="I72" s="201">
        <v>0</v>
      </c>
      <c r="J72" s="201">
        <v>8.09</v>
      </c>
      <c r="K72" s="201">
        <v>2.89</v>
      </c>
      <c r="L72" s="201">
        <v>7.4</v>
      </c>
      <c r="M72" s="201">
        <v>0.1</v>
      </c>
      <c r="N72" s="201">
        <v>0.11</v>
      </c>
      <c r="O72" s="201">
        <v>0.12</v>
      </c>
      <c r="P72" s="201">
        <v>0.2</v>
      </c>
      <c r="Q72" s="201">
        <v>0.2</v>
      </c>
      <c r="R72" s="201">
        <v>1.32</v>
      </c>
      <c r="S72" s="201">
        <v>0.65</v>
      </c>
      <c r="T72" s="201">
        <v>0.78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41.92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5.09</v>
      </c>
      <c r="AV72" s="201">
        <v>0.31</v>
      </c>
      <c r="AW72" s="201">
        <v>0.2</v>
      </c>
      <c r="AX72" s="201">
        <v>0.25</v>
      </c>
      <c r="AY72" s="201">
        <v>1.51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5.93</v>
      </c>
      <c r="H73" s="201">
        <v>0</v>
      </c>
      <c r="I73" s="201">
        <v>0</v>
      </c>
      <c r="J73" s="201">
        <v>8.09</v>
      </c>
      <c r="K73" s="201">
        <v>2.89</v>
      </c>
      <c r="L73" s="201">
        <v>7.4</v>
      </c>
      <c r="M73" s="201">
        <v>0.1</v>
      </c>
      <c r="N73" s="201">
        <v>0.11</v>
      </c>
      <c r="O73" s="201">
        <v>0.12</v>
      </c>
      <c r="P73" s="201">
        <v>0.2</v>
      </c>
      <c r="Q73" s="201">
        <v>0.2</v>
      </c>
      <c r="R73" s="201">
        <v>1.32</v>
      </c>
      <c r="S73" s="201">
        <v>0.65</v>
      </c>
      <c r="T73" s="201">
        <v>0.78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41.92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5.09</v>
      </c>
      <c r="AV73" s="201">
        <v>0.31</v>
      </c>
      <c r="AW73" s="201">
        <v>0.2</v>
      </c>
      <c r="AX73" s="201">
        <v>0.25</v>
      </c>
      <c r="AY73" s="201">
        <v>1.51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5.93</v>
      </c>
      <c r="H74" s="201">
        <v>0</v>
      </c>
      <c r="I74" s="201">
        <v>0</v>
      </c>
      <c r="J74" s="201">
        <v>8.09</v>
      </c>
      <c r="K74" s="201">
        <v>2.89</v>
      </c>
      <c r="L74" s="201">
        <v>7.4</v>
      </c>
      <c r="M74" s="201">
        <v>0.1</v>
      </c>
      <c r="N74" s="201">
        <v>0.11</v>
      </c>
      <c r="O74" s="201">
        <v>0.12</v>
      </c>
      <c r="P74" s="201">
        <v>0.2</v>
      </c>
      <c r="Q74" s="201">
        <v>0.2</v>
      </c>
      <c r="R74" s="201">
        <v>1.32</v>
      </c>
      <c r="S74" s="201">
        <v>0.65</v>
      </c>
      <c r="T74" s="201">
        <v>0.78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41.92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5.09</v>
      </c>
      <c r="AV74" s="201">
        <v>0.31</v>
      </c>
      <c r="AW74" s="201">
        <v>0.2</v>
      </c>
      <c r="AX74" s="201">
        <v>0.25</v>
      </c>
      <c r="AY74" s="201">
        <v>1.51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5.93</v>
      </c>
      <c r="H75" s="201">
        <v>0</v>
      </c>
      <c r="I75" s="201">
        <v>0</v>
      </c>
      <c r="J75" s="201">
        <v>8.09</v>
      </c>
      <c r="K75" s="201">
        <v>2.89</v>
      </c>
      <c r="L75" s="201">
        <v>7.4</v>
      </c>
      <c r="M75" s="201">
        <v>0.1</v>
      </c>
      <c r="N75" s="201">
        <v>0.11</v>
      </c>
      <c r="O75" s="201">
        <v>0.12</v>
      </c>
      <c r="P75" s="201">
        <v>0.19</v>
      </c>
      <c r="Q75" s="201">
        <v>0.2</v>
      </c>
      <c r="R75" s="201">
        <v>1.32</v>
      </c>
      <c r="S75" s="201">
        <v>0.65</v>
      </c>
      <c r="T75" s="201">
        <v>0.78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41.92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5.09</v>
      </c>
      <c r="AV75" s="201">
        <v>0.31</v>
      </c>
      <c r="AW75" s="201">
        <v>0.2</v>
      </c>
      <c r="AX75" s="201">
        <v>0.25</v>
      </c>
      <c r="AY75" s="201">
        <v>1.51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5.93</v>
      </c>
      <c r="H76" s="201">
        <v>0</v>
      </c>
      <c r="I76" s="201">
        <v>0</v>
      </c>
      <c r="J76" s="201">
        <v>8.09</v>
      </c>
      <c r="K76" s="201">
        <v>2.89</v>
      </c>
      <c r="L76" s="201">
        <v>7.4</v>
      </c>
      <c r="M76" s="201">
        <v>0.1</v>
      </c>
      <c r="N76" s="201">
        <v>0.11</v>
      </c>
      <c r="O76" s="201">
        <v>0.12</v>
      </c>
      <c r="P76" s="201">
        <v>0.19</v>
      </c>
      <c r="Q76" s="201">
        <v>0.2</v>
      </c>
      <c r="R76" s="201">
        <v>1.32</v>
      </c>
      <c r="S76" s="201">
        <v>0.65</v>
      </c>
      <c r="T76" s="201">
        <v>0.78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41.92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5.09</v>
      </c>
      <c r="AV76" s="201">
        <v>0.31</v>
      </c>
      <c r="AW76" s="201">
        <v>0.2</v>
      </c>
      <c r="AX76" s="201">
        <v>0.25</v>
      </c>
      <c r="AY76" s="201">
        <v>1.51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5.93</v>
      </c>
      <c r="H77" s="201">
        <v>0</v>
      </c>
      <c r="I77" s="201">
        <v>0</v>
      </c>
      <c r="J77" s="201">
        <v>8.09</v>
      </c>
      <c r="K77" s="201">
        <v>0.11</v>
      </c>
      <c r="L77" s="201">
        <v>1.03</v>
      </c>
      <c r="M77" s="201">
        <v>0.1</v>
      </c>
      <c r="N77" s="201">
        <v>0.11</v>
      </c>
      <c r="O77" s="201">
        <v>0.12</v>
      </c>
      <c r="P77" s="201">
        <v>0.19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41.92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0.5</v>
      </c>
      <c r="AV77" s="201">
        <v>0.31</v>
      </c>
      <c r="AW77" s="201">
        <v>0.2</v>
      </c>
      <c r="AX77" s="201">
        <v>0.25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5.93</v>
      </c>
      <c r="H78" s="201">
        <v>0</v>
      </c>
      <c r="I78" s="201">
        <v>0</v>
      </c>
      <c r="J78" s="201">
        <v>8.09</v>
      </c>
      <c r="K78" s="201">
        <v>0.11</v>
      </c>
      <c r="L78" s="201">
        <v>0.93</v>
      </c>
      <c r="M78" s="201">
        <v>0.1</v>
      </c>
      <c r="N78" s="201">
        <v>0.11</v>
      </c>
      <c r="O78" s="201">
        <v>0.12</v>
      </c>
      <c r="P78" s="201">
        <v>0.19</v>
      </c>
      <c r="Q78" s="201">
        <v>0</v>
      </c>
      <c r="R78" s="201">
        <v>0.64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41.92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0.5</v>
      </c>
      <c r="AV78" s="201">
        <v>0.31</v>
      </c>
      <c r="AW78" s="201">
        <v>0.2</v>
      </c>
      <c r="AX78" s="201">
        <v>0.25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5.93</v>
      </c>
      <c r="H79" s="201">
        <v>0</v>
      </c>
      <c r="I79" s="201">
        <v>0</v>
      </c>
      <c r="J79" s="201">
        <v>8.09</v>
      </c>
      <c r="K79" s="201">
        <v>0.11</v>
      </c>
      <c r="L79" s="201">
        <v>0.51</v>
      </c>
      <c r="M79" s="201">
        <v>0.1</v>
      </c>
      <c r="N79" s="201">
        <v>0.11</v>
      </c>
      <c r="O79" s="201">
        <v>0.12</v>
      </c>
      <c r="P79" s="201">
        <v>0.19</v>
      </c>
      <c r="Q79" s="201">
        <v>0</v>
      </c>
      <c r="R79" s="201">
        <v>0.64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41.92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0.8</v>
      </c>
      <c r="AV79" s="201">
        <v>0.31</v>
      </c>
      <c r="AW79" s="201">
        <v>0.2</v>
      </c>
      <c r="AX79" s="201">
        <v>0.25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5.93</v>
      </c>
      <c r="H80" s="201">
        <v>0</v>
      </c>
      <c r="I80" s="201">
        <v>0</v>
      </c>
      <c r="J80" s="201">
        <v>8.09</v>
      </c>
      <c r="K80" s="201">
        <v>0.11</v>
      </c>
      <c r="L80" s="201">
        <v>0.35</v>
      </c>
      <c r="M80" s="201">
        <v>0.1</v>
      </c>
      <c r="N80" s="201">
        <v>0.11</v>
      </c>
      <c r="O80" s="201">
        <v>0.12</v>
      </c>
      <c r="P80" s="201">
        <v>0.19</v>
      </c>
      <c r="Q80" s="201">
        <v>0</v>
      </c>
      <c r="R80" s="201">
        <v>0.64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41.92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0.8</v>
      </c>
      <c r="AV80" s="201">
        <v>0.31</v>
      </c>
      <c r="AW80" s="201">
        <v>0.2</v>
      </c>
      <c r="AX80" s="201">
        <v>0.25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5.93</v>
      </c>
      <c r="H81" s="201">
        <v>0</v>
      </c>
      <c r="I81" s="201">
        <v>0</v>
      </c>
      <c r="J81" s="201">
        <v>8.09</v>
      </c>
      <c r="K81" s="201">
        <v>0.11</v>
      </c>
      <c r="L81" s="201">
        <v>0.35</v>
      </c>
      <c r="M81" s="201">
        <v>0.1</v>
      </c>
      <c r="N81" s="201">
        <v>0.11</v>
      </c>
      <c r="O81" s="201">
        <v>0.12</v>
      </c>
      <c r="P81" s="201">
        <v>0.19</v>
      </c>
      <c r="Q81" s="201">
        <v>0</v>
      </c>
      <c r="R81" s="201">
        <v>0.64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41.92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0.8</v>
      </c>
      <c r="AV81" s="201">
        <v>0.31</v>
      </c>
      <c r="AW81" s="201">
        <v>0.2</v>
      </c>
      <c r="AX81" s="201">
        <v>0.25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5.93</v>
      </c>
      <c r="H82" s="201">
        <v>0</v>
      </c>
      <c r="I82" s="201">
        <v>0</v>
      </c>
      <c r="J82" s="201">
        <v>8.09</v>
      </c>
      <c r="K82" s="201">
        <v>0.11</v>
      </c>
      <c r="L82" s="201">
        <v>0.35</v>
      </c>
      <c r="M82" s="201">
        <v>0.1</v>
      </c>
      <c r="N82" s="201">
        <v>0.11</v>
      </c>
      <c r="O82" s="201">
        <v>0.12</v>
      </c>
      <c r="P82" s="201">
        <v>0.19</v>
      </c>
      <c r="Q82" s="201">
        <v>0</v>
      </c>
      <c r="R82" s="201">
        <v>0.64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41.92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0.8</v>
      </c>
      <c r="AV82" s="201">
        <v>0.31</v>
      </c>
      <c r="AW82" s="201">
        <v>0.2</v>
      </c>
      <c r="AX82" s="201">
        <v>0.25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5.93</v>
      </c>
      <c r="H83" s="201">
        <v>0</v>
      </c>
      <c r="I83" s="201">
        <v>0</v>
      </c>
      <c r="J83" s="201">
        <v>8.09</v>
      </c>
      <c r="K83" s="201">
        <v>0.11</v>
      </c>
      <c r="L83" s="201">
        <v>0.35</v>
      </c>
      <c r="M83" s="201">
        <v>0.1</v>
      </c>
      <c r="N83" s="201">
        <v>0.11</v>
      </c>
      <c r="O83" s="201">
        <v>0.12</v>
      </c>
      <c r="P83" s="201">
        <v>0.19</v>
      </c>
      <c r="Q83" s="201">
        <v>0</v>
      </c>
      <c r="R83" s="201">
        <v>0.64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41.92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0.8</v>
      </c>
      <c r="AV83" s="201">
        <v>0.31</v>
      </c>
      <c r="AW83" s="201">
        <v>0.2</v>
      </c>
      <c r="AX83" s="201">
        <v>0.25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5.93</v>
      </c>
      <c r="H84" s="201">
        <v>0</v>
      </c>
      <c r="I84" s="201">
        <v>0</v>
      </c>
      <c r="J84" s="201">
        <v>8.09</v>
      </c>
      <c r="K84" s="201">
        <v>0.11</v>
      </c>
      <c r="L84" s="201">
        <v>0.35</v>
      </c>
      <c r="M84" s="201">
        <v>0.1</v>
      </c>
      <c r="N84" s="201">
        <v>0.11</v>
      </c>
      <c r="O84" s="201">
        <v>0.12</v>
      </c>
      <c r="P84" s="201">
        <v>0.19</v>
      </c>
      <c r="Q84" s="201">
        <v>0</v>
      </c>
      <c r="R84" s="201">
        <v>0.64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41.92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0.8</v>
      </c>
      <c r="AV84" s="201">
        <v>0.31</v>
      </c>
      <c r="AW84" s="201">
        <v>0.2</v>
      </c>
      <c r="AX84" s="201">
        <v>0.25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5.93</v>
      </c>
      <c r="H85" s="201">
        <v>0</v>
      </c>
      <c r="I85" s="201">
        <v>0</v>
      </c>
      <c r="J85" s="201">
        <v>8.09</v>
      </c>
      <c r="K85" s="201">
        <v>0.11</v>
      </c>
      <c r="L85" s="201">
        <v>0.35</v>
      </c>
      <c r="M85" s="201">
        <v>0.1</v>
      </c>
      <c r="N85" s="201">
        <v>0.11</v>
      </c>
      <c r="O85" s="201">
        <v>0.12</v>
      </c>
      <c r="P85" s="201">
        <v>0.19</v>
      </c>
      <c r="Q85" s="201">
        <v>0</v>
      </c>
      <c r="R85" s="201">
        <v>0.64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41.92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0.8</v>
      </c>
      <c r="AV85" s="201">
        <v>0.31</v>
      </c>
      <c r="AW85" s="201">
        <v>0.2</v>
      </c>
      <c r="AX85" s="201">
        <v>0.25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5.93</v>
      </c>
      <c r="H86" s="201">
        <v>0</v>
      </c>
      <c r="I86" s="201">
        <v>0</v>
      </c>
      <c r="J86" s="201">
        <v>8.09</v>
      </c>
      <c r="K86" s="201">
        <v>0.11</v>
      </c>
      <c r="L86" s="201">
        <v>0.35</v>
      </c>
      <c r="M86" s="201">
        <v>0.1</v>
      </c>
      <c r="N86" s="201">
        <v>0.11</v>
      </c>
      <c r="O86" s="201">
        <v>0.12</v>
      </c>
      <c r="P86" s="201">
        <v>0.19</v>
      </c>
      <c r="Q86" s="201">
        <v>0</v>
      </c>
      <c r="R86" s="201">
        <v>0.64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47.09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0.8</v>
      </c>
      <c r="AV86" s="201">
        <v>0.31</v>
      </c>
      <c r="AW86" s="201">
        <v>0.2</v>
      </c>
      <c r="AX86" s="201">
        <v>0.25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5.93</v>
      </c>
      <c r="H87" s="201">
        <v>0</v>
      </c>
      <c r="I87" s="201">
        <v>0</v>
      </c>
      <c r="J87" s="201">
        <v>8.09</v>
      </c>
      <c r="K87" s="201">
        <v>0.11</v>
      </c>
      <c r="L87" s="201">
        <v>0.35</v>
      </c>
      <c r="M87" s="201">
        <v>0.1</v>
      </c>
      <c r="N87" s="201">
        <v>0.11</v>
      </c>
      <c r="O87" s="201">
        <v>0.12</v>
      </c>
      <c r="P87" s="201">
        <v>0.19</v>
      </c>
      <c r="Q87" s="201">
        <v>0</v>
      </c>
      <c r="R87" s="201">
        <v>0.64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47.09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0.8</v>
      </c>
      <c r="AV87" s="201">
        <v>0.31</v>
      </c>
      <c r="AW87" s="201">
        <v>0.2</v>
      </c>
      <c r="AX87" s="201">
        <v>0.25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5.93</v>
      </c>
      <c r="H88" s="201">
        <v>0</v>
      </c>
      <c r="I88" s="201">
        <v>0</v>
      </c>
      <c r="J88" s="201">
        <v>8.09</v>
      </c>
      <c r="K88" s="201">
        <v>0.11</v>
      </c>
      <c r="L88" s="201">
        <v>0.35</v>
      </c>
      <c r="M88" s="201">
        <v>0.1</v>
      </c>
      <c r="N88" s="201">
        <v>0.11</v>
      </c>
      <c r="O88" s="201">
        <v>0.12</v>
      </c>
      <c r="P88" s="201">
        <v>0.19</v>
      </c>
      <c r="Q88" s="201">
        <v>0</v>
      </c>
      <c r="R88" s="201">
        <v>0.64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47.09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0.8</v>
      </c>
      <c r="AV88" s="201">
        <v>0.31</v>
      </c>
      <c r="AW88" s="201">
        <v>0.2</v>
      </c>
      <c r="AX88" s="201">
        <v>0.25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5.93</v>
      </c>
      <c r="H89" s="201">
        <v>0</v>
      </c>
      <c r="I89" s="201">
        <v>0</v>
      </c>
      <c r="J89" s="201">
        <v>8.09</v>
      </c>
      <c r="K89" s="201">
        <v>0.11</v>
      </c>
      <c r="L89" s="201">
        <v>0.35</v>
      </c>
      <c r="M89" s="201">
        <v>0.1</v>
      </c>
      <c r="N89" s="201">
        <v>0.11</v>
      </c>
      <c r="O89" s="201">
        <v>0.12</v>
      </c>
      <c r="P89" s="201">
        <v>0.19</v>
      </c>
      <c r="Q89" s="201">
        <v>0</v>
      </c>
      <c r="R89" s="201">
        <v>0.64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47.09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0.8</v>
      </c>
      <c r="AV89" s="201">
        <v>0.31</v>
      </c>
      <c r="AW89" s="201">
        <v>0.2</v>
      </c>
      <c r="AX89" s="201">
        <v>0.25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5.93</v>
      </c>
      <c r="H90" s="201">
        <v>0</v>
      </c>
      <c r="I90" s="201">
        <v>0</v>
      </c>
      <c r="J90" s="201">
        <v>8.09</v>
      </c>
      <c r="K90" s="201">
        <v>0.11</v>
      </c>
      <c r="L90" s="201">
        <v>0.35</v>
      </c>
      <c r="M90" s="201">
        <v>0.1</v>
      </c>
      <c r="N90" s="201">
        <v>0.11</v>
      </c>
      <c r="O90" s="201">
        <v>0.12</v>
      </c>
      <c r="P90" s="201">
        <v>0.19</v>
      </c>
      <c r="Q90" s="201">
        <v>0</v>
      </c>
      <c r="R90" s="201">
        <v>0.64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47.09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0.8</v>
      </c>
      <c r="AV90" s="201">
        <v>0.31</v>
      </c>
      <c r="AW90" s="201">
        <v>0.2</v>
      </c>
      <c r="AX90" s="201">
        <v>0.25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5.93</v>
      </c>
      <c r="H91" s="201">
        <v>0</v>
      </c>
      <c r="I91" s="201">
        <v>0</v>
      </c>
      <c r="J91" s="201">
        <v>8.09</v>
      </c>
      <c r="K91" s="201">
        <v>0.11</v>
      </c>
      <c r="L91" s="201">
        <v>0.35</v>
      </c>
      <c r="M91" s="201">
        <v>0.1</v>
      </c>
      <c r="N91" s="201">
        <v>0.11</v>
      </c>
      <c r="O91" s="201">
        <v>0.12</v>
      </c>
      <c r="P91" s="201">
        <v>0.19</v>
      </c>
      <c r="Q91" s="201">
        <v>0</v>
      </c>
      <c r="R91" s="201">
        <v>0.64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47.09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0.8</v>
      </c>
      <c r="AV91" s="201">
        <v>0.31</v>
      </c>
      <c r="AW91" s="201">
        <v>0.2</v>
      </c>
      <c r="AX91" s="201">
        <v>0.25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5.93</v>
      </c>
      <c r="H92" s="201">
        <v>0</v>
      </c>
      <c r="I92" s="201">
        <v>0</v>
      </c>
      <c r="J92" s="201">
        <v>8.09</v>
      </c>
      <c r="K92" s="201">
        <v>0.11</v>
      </c>
      <c r="L92" s="201">
        <v>0.35</v>
      </c>
      <c r="M92" s="201">
        <v>0.1</v>
      </c>
      <c r="N92" s="201">
        <v>0.11</v>
      </c>
      <c r="O92" s="201">
        <v>0.12</v>
      </c>
      <c r="P92" s="201">
        <v>0.19</v>
      </c>
      <c r="Q92" s="201">
        <v>0</v>
      </c>
      <c r="R92" s="201">
        <v>0.64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45.09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0.8</v>
      </c>
      <c r="AV92" s="201">
        <v>0.31</v>
      </c>
      <c r="AW92" s="201">
        <v>0.2</v>
      </c>
      <c r="AX92" s="201">
        <v>0.25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5.93</v>
      </c>
      <c r="H93" s="201">
        <v>0</v>
      </c>
      <c r="I93" s="201">
        <v>0</v>
      </c>
      <c r="J93" s="201">
        <v>8.09</v>
      </c>
      <c r="K93" s="201">
        <v>0.11</v>
      </c>
      <c r="L93" s="201">
        <v>0.35</v>
      </c>
      <c r="M93" s="201">
        <v>0.1</v>
      </c>
      <c r="N93" s="201">
        <v>0.11</v>
      </c>
      <c r="O93" s="201">
        <v>0.12</v>
      </c>
      <c r="P93" s="201">
        <v>0.19</v>
      </c>
      <c r="Q93" s="201">
        <v>0</v>
      </c>
      <c r="R93" s="201">
        <v>0.64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45.09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0.8</v>
      </c>
      <c r="AV93" s="201">
        <v>0.31</v>
      </c>
      <c r="AW93" s="201">
        <v>0.2</v>
      </c>
      <c r="AX93" s="201">
        <v>0.25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5.93</v>
      </c>
      <c r="H94" s="201">
        <v>0</v>
      </c>
      <c r="I94" s="201">
        <v>0</v>
      </c>
      <c r="J94" s="201">
        <v>8.09</v>
      </c>
      <c r="K94" s="201">
        <v>0.11</v>
      </c>
      <c r="L94" s="201">
        <v>0.35</v>
      </c>
      <c r="M94" s="201">
        <v>0.1</v>
      </c>
      <c r="N94" s="201">
        <v>0.11</v>
      </c>
      <c r="O94" s="201">
        <v>0.12</v>
      </c>
      <c r="P94" s="201">
        <v>0.19</v>
      </c>
      <c r="Q94" s="201">
        <v>0</v>
      </c>
      <c r="R94" s="201">
        <v>0.64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45.09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5.25</v>
      </c>
      <c r="AS94" s="201">
        <v>0</v>
      </c>
      <c r="AT94" s="201">
        <v>0</v>
      </c>
      <c r="AU94" s="201">
        <v>0.8</v>
      </c>
      <c r="AV94" s="201">
        <v>0.31</v>
      </c>
      <c r="AW94" s="201">
        <v>0.2</v>
      </c>
      <c r="AX94" s="201">
        <v>0.25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5.93</v>
      </c>
      <c r="H95" s="201">
        <v>0</v>
      </c>
      <c r="I95" s="201">
        <v>0</v>
      </c>
      <c r="J95" s="201">
        <v>8.09</v>
      </c>
      <c r="K95" s="201">
        <v>0.11</v>
      </c>
      <c r="L95" s="201">
        <v>0.35</v>
      </c>
      <c r="M95" s="201">
        <v>0.1</v>
      </c>
      <c r="N95" s="201">
        <v>0.11</v>
      </c>
      <c r="O95" s="201">
        <v>0.12</v>
      </c>
      <c r="P95" s="201">
        <v>0.19</v>
      </c>
      <c r="Q95" s="201">
        <v>0</v>
      </c>
      <c r="R95" s="201">
        <v>0.64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45.09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0.8</v>
      </c>
      <c r="AV95" s="201">
        <v>0.31</v>
      </c>
      <c r="AW95" s="201">
        <v>0.2</v>
      </c>
      <c r="AX95" s="201">
        <v>0.25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5.93</v>
      </c>
      <c r="H96" s="201">
        <v>0</v>
      </c>
      <c r="I96" s="201">
        <v>0</v>
      </c>
      <c r="J96" s="201">
        <v>8.09</v>
      </c>
      <c r="K96" s="201">
        <v>0.11</v>
      </c>
      <c r="L96" s="201">
        <v>0.35</v>
      </c>
      <c r="M96" s="201">
        <v>0.1</v>
      </c>
      <c r="N96" s="201">
        <v>0.11</v>
      </c>
      <c r="O96" s="201">
        <v>0.12</v>
      </c>
      <c r="P96" s="201">
        <v>0.19</v>
      </c>
      <c r="Q96" s="201">
        <v>0</v>
      </c>
      <c r="R96" s="201">
        <v>0.64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45.09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0.8</v>
      </c>
      <c r="AV96" s="201">
        <v>0.31</v>
      </c>
      <c r="AW96" s="201">
        <v>0.2</v>
      </c>
      <c r="AX96" s="201">
        <v>0.25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5.93</v>
      </c>
      <c r="H97" s="201">
        <v>0</v>
      </c>
      <c r="I97" s="201">
        <v>0</v>
      </c>
      <c r="J97" s="201">
        <v>8.09</v>
      </c>
      <c r="K97" s="201">
        <v>0.11</v>
      </c>
      <c r="L97" s="201">
        <v>0.35</v>
      </c>
      <c r="M97" s="201">
        <v>0.1</v>
      </c>
      <c r="N97" s="201">
        <v>0.11</v>
      </c>
      <c r="O97" s="201">
        <v>0.12</v>
      </c>
      <c r="P97" s="201">
        <v>0.19</v>
      </c>
      <c r="Q97" s="201">
        <v>0</v>
      </c>
      <c r="R97" s="201">
        <v>0.64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45.09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0.8</v>
      </c>
      <c r="AV97" s="201">
        <v>0.31</v>
      </c>
      <c r="AW97" s="201">
        <v>0.2</v>
      </c>
      <c r="AX97" s="201">
        <v>0.25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5.93</v>
      </c>
      <c r="H98" s="201">
        <v>0</v>
      </c>
      <c r="I98" s="201">
        <v>0</v>
      </c>
      <c r="J98" s="201">
        <v>8.09</v>
      </c>
      <c r="K98" s="201">
        <v>0.11</v>
      </c>
      <c r="L98" s="201">
        <v>0.35</v>
      </c>
      <c r="M98" s="201">
        <v>0.1</v>
      </c>
      <c r="N98" s="201">
        <v>0.11</v>
      </c>
      <c r="O98" s="201">
        <v>0.12</v>
      </c>
      <c r="P98" s="201">
        <v>0.19</v>
      </c>
      <c r="Q98" s="201">
        <v>0</v>
      </c>
      <c r="R98" s="201">
        <v>0.64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45.09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0.8</v>
      </c>
      <c r="AV98" s="201">
        <v>0.31</v>
      </c>
      <c r="AW98" s="201">
        <v>0.2</v>
      </c>
      <c r="AX98" s="201">
        <v>0.25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0.14392999999999992</v>
      </c>
      <c r="H99">
        <f t="shared" si="0"/>
        <v>0</v>
      </c>
      <c r="I99">
        <f t="shared" si="0"/>
        <v>0</v>
      </c>
      <c r="J99">
        <f t="shared" si="0"/>
        <v>0.19430000000000008</v>
      </c>
      <c r="K99">
        <f t="shared" si="0"/>
        <v>4.8202500000000002E-2</v>
      </c>
      <c r="L99">
        <f t="shared" si="0"/>
        <v>0.14038999999999988</v>
      </c>
      <c r="M99">
        <f t="shared" si="0"/>
        <v>2.2999999999999956E-3</v>
      </c>
      <c r="N99">
        <f t="shared" si="0"/>
        <v>2.5849999999999996E-3</v>
      </c>
      <c r="O99">
        <f t="shared" si="0"/>
        <v>2.8799999999999958E-3</v>
      </c>
      <c r="P99">
        <f t="shared" si="0"/>
        <v>4.7399999999999994E-3</v>
      </c>
      <c r="Q99">
        <f t="shared" si="0"/>
        <v>3.2999999999999961E-3</v>
      </c>
      <c r="R99">
        <f t="shared" si="0"/>
        <v>2.5414999999999979E-2</v>
      </c>
      <c r="S99">
        <f t="shared" si="0"/>
        <v>1.0875000000000003E-2</v>
      </c>
      <c r="T99">
        <f t="shared" si="0"/>
        <v>1.4805000000000025E-2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5.3955000000000017E-2</v>
      </c>
      <c r="AD99">
        <f t="shared" si="0"/>
        <v>3.0837499999999969E-2</v>
      </c>
      <c r="AE99">
        <f t="shared" si="0"/>
        <v>0</v>
      </c>
      <c r="AF99">
        <f t="shared" si="0"/>
        <v>0</v>
      </c>
      <c r="AG99">
        <f t="shared" si="0"/>
        <v>1.0230275000000013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6.5900000000000111E-2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0.12482000000000014</v>
      </c>
      <c r="AS99">
        <f t="shared" si="0"/>
        <v>0</v>
      </c>
      <c r="AT99">
        <f t="shared" si="0"/>
        <v>0</v>
      </c>
      <c r="AU99">
        <f t="shared" si="0"/>
        <v>0.13910999999999987</v>
      </c>
      <c r="AV99">
        <f t="shared" si="0"/>
        <v>7.4399999999999883E-3</v>
      </c>
      <c r="AW99">
        <f t="shared" si="0"/>
        <v>4.7999999999999909E-3</v>
      </c>
      <c r="AX99">
        <f t="shared" si="0"/>
        <v>6.0000000000000001E-3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15.16</v>
      </c>
      <c r="H3" s="201">
        <v>0</v>
      </c>
      <c r="I3" s="201">
        <v>0</v>
      </c>
      <c r="J3" s="201">
        <v>19.84</v>
      </c>
      <c r="K3" s="201">
        <v>0.34</v>
      </c>
      <c r="L3" s="201">
        <v>12.09</v>
      </c>
      <c r="M3" s="201">
        <v>1.05</v>
      </c>
      <c r="N3" s="201">
        <v>1.34</v>
      </c>
      <c r="O3" s="201">
        <v>0</v>
      </c>
      <c r="P3" s="201">
        <v>1.56</v>
      </c>
      <c r="Q3" s="201">
        <v>0.11</v>
      </c>
      <c r="R3" s="201">
        <v>0.47</v>
      </c>
      <c r="S3" s="201">
        <v>0.3</v>
      </c>
      <c r="T3" s="201">
        <v>0</v>
      </c>
      <c r="U3" s="201">
        <v>1.96</v>
      </c>
      <c r="V3" s="201">
        <v>0.16</v>
      </c>
      <c r="W3" s="201">
        <v>0.36</v>
      </c>
      <c r="X3" s="201">
        <v>1.67</v>
      </c>
      <c r="Y3" s="201">
        <v>0</v>
      </c>
      <c r="Z3" s="201">
        <v>2.86</v>
      </c>
      <c r="AA3" s="201">
        <v>1.02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26.53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200.12</v>
      </c>
      <c r="AN3" s="201">
        <v>0</v>
      </c>
      <c r="AO3" s="201">
        <v>0</v>
      </c>
      <c r="AP3" s="201">
        <v>0</v>
      </c>
      <c r="AQ3" s="201">
        <v>0</v>
      </c>
      <c r="AR3" s="201">
        <v>12.88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15.16</v>
      </c>
      <c r="H4" s="201">
        <v>0</v>
      </c>
      <c r="I4" s="201">
        <v>0</v>
      </c>
      <c r="J4" s="201">
        <v>19.84</v>
      </c>
      <c r="K4" s="201">
        <v>0.34</v>
      </c>
      <c r="L4" s="201">
        <v>12.09</v>
      </c>
      <c r="M4" s="201">
        <v>1.05</v>
      </c>
      <c r="N4" s="201">
        <v>1.34</v>
      </c>
      <c r="O4" s="201">
        <v>0</v>
      </c>
      <c r="P4" s="201">
        <v>1.56</v>
      </c>
      <c r="Q4" s="201">
        <v>0.11</v>
      </c>
      <c r="R4" s="201">
        <v>0.47</v>
      </c>
      <c r="S4" s="201">
        <v>0.3</v>
      </c>
      <c r="T4" s="201">
        <v>0</v>
      </c>
      <c r="U4" s="201">
        <v>1.96</v>
      </c>
      <c r="V4" s="201">
        <v>0.16</v>
      </c>
      <c r="W4" s="201">
        <v>0.36</v>
      </c>
      <c r="X4" s="201">
        <v>1.67</v>
      </c>
      <c r="Y4" s="201">
        <v>0</v>
      </c>
      <c r="Z4" s="201">
        <v>2.86</v>
      </c>
      <c r="AA4" s="201">
        <v>1.02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26.53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200.12</v>
      </c>
      <c r="AN4" s="201">
        <v>0</v>
      </c>
      <c r="AO4" s="201">
        <v>0</v>
      </c>
      <c r="AP4" s="201">
        <v>0</v>
      </c>
      <c r="AQ4" s="201">
        <v>0</v>
      </c>
      <c r="AR4" s="201">
        <v>12.88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15.16</v>
      </c>
      <c r="H5" s="201">
        <v>0</v>
      </c>
      <c r="I5" s="201">
        <v>0</v>
      </c>
      <c r="J5" s="201">
        <v>19.84</v>
      </c>
      <c r="K5" s="201">
        <v>0.34</v>
      </c>
      <c r="L5" s="201">
        <v>12.09</v>
      </c>
      <c r="M5" s="201">
        <v>1.05</v>
      </c>
      <c r="N5" s="201">
        <v>1.34</v>
      </c>
      <c r="O5" s="201">
        <v>0</v>
      </c>
      <c r="P5" s="201">
        <v>1.56</v>
      </c>
      <c r="Q5" s="201">
        <v>0.11</v>
      </c>
      <c r="R5" s="201">
        <v>0.47</v>
      </c>
      <c r="S5" s="201">
        <v>0.3</v>
      </c>
      <c r="T5" s="201">
        <v>0</v>
      </c>
      <c r="U5" s="201">
        <v>1.96</v>
      </c>
      <c r="V5" s="201">
        <v>0.16</v>
      </c>
      <c r="W5" s="201">
        <v>0.36</v>
      </c>
      <c r="X5" s="201">
        <v>1.67</v>
      </c>
      <c r="Y5" s="201">
        <v>0</v>
      </c>
      <c r="Z5" s="201">
        <v>2.86</v>
      </c>
      <c r="AA5" s="201">
        <v>1.02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26.53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200.12</v>
      </c>
      <c r="AN5" s="201">
        <v>0</v>
      </c>
      <c r="AO5" s="201">
        <v>0</v>
      </c>
      <c r="AP5" s="201">
        <v>0</v>
      </c>
      <c r="AQ5" s="201">
        <v>0</v>
      </c>
      <c r="AR5" s="201">
        <v>12.88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15.16</v>
      </c>
      <c r="H6" s="201">
        <v>0</v>
      </c>
      <c r="I6" s="201">
        <v>0</v>
      </c>
      <c r="J6" s="201">
        <v>19.84</v>
      </c>
      <c r="K6" s="201">
        <v>0.34</v>
      </c>
      <c r="L6" s="201">
        <v>12.09</v>
      </c>
      <c r="M6" s="201">
        <v>1.05</v>
      </c>
      <c r="N6" s="201">
        <v>1.34</v>
      </c>
      <c r="O6" s="201">
        <v>0</v>
      </c>
      <c r="P6" s="201">
        <v>1.56</v>
      </c>
      <c r="Q6" s="201">
        <v>0.11</v>
      </c>
      <c r="R6" s="201">
        <v>0.47</v>
      </c>
      <c r="S6" s="201">
        <v>0.3</v>
      </c>
      <c r="T6" s="201">
        <v>0</v>
      </c>
      <c r="U6" s="201">
        <v>1.96</v>
      </c>
      <c r="V6" s="201">
        <v>0.16</v>
      </c>
      <c r="W6" s="201">
        <v>0.36</v>
      </c>
      <c r="X6" s="201">
        <v>1.67</v>
      </c>
      <c r="Y6" s="201">
        <v>0</v>
      </c>
      <c r="Z6" s="201">
        <v>2.86</v>
      </c>
      <c r="AA6" s="201">
        <v>1.02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26.53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200.12</v>
      </c>
      <c r="AN6" s="201">
        <v>0</v>
      </c>
      <c r="AO6" s="201">
        <v>0</v>
      </c>
      <c r="AP6" s="201">
        <v>0</v>
      </c>
      <c r="AQ6" s="201">
        <v>0</v>
      </c>
      <c r="AR6" s="201">
        <v>12.88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15.33</v>
      </c>
      <c r="H7" s="201">
        <v>0</v>
      </c>
      <c r="I7" s="201">
        <v>0</v>
      </c>
      <c r="J7" s="201">
        <v>19.84</v>
      </c>
      <c r="K7" s="201">
        <v>5.4</v>
      </c>
      <c r="L7" s="201">
        <v>79.11</v>
      </c>
      <c r="M7" s="201">
        <v>1.05</v>
      </c>
      <c r="N7" s="201">
        <v>1.34</v>
      </c>
      <c r="O7" s="201">
        <v>0</v>
      </c>
      <c r="P7" s="201">
        <v>1.56</v>
      </c>
      <c r="Q7" s="201">
        <v>1.45</v>
      </c>
      <c r="R7" s="201">
        <v>5.96</v>
      </c>
      <c r="S7" s="201">
        <v>3.81</v>
      </c>
      <c r="T7" s="201">
        <v>0</v>
      </c>
      <c r="U7" s="201">
        <v>1.96</v>
      </c>
      <c r="V7" s="201">
        <v>0.16</v>
      </c>
      <c r="W7" s="201">
        <v>0.36</v>
      </c>
      <c r="X7" s="201">
        <v>1.67</v>
      </c>
      <c r="Y7" s="201">
        <v>0</v>
      </c>
      <c r="Z7" s="201">
        <v>57.97</v>
      </c>
      <c r="AA7" s="201">
        <v>19.95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26.53</v>
      </c>
      <c r="AH7" s="201">
        <v>0</v>
      </c>
      <c r="AI7" s="201">
        <v>0</v>
      </c>
      <c r="AJ7" s="201">
        <v>0</v>
      </c>
      <c r="AK7" s="201">
        <v>13.35</v>
      </c>
      <c r="AL7" s="201">
        <v>0</v>
      </c>
      <c r="AM7" s="201">
        <v>200.12</v>
      </c>
      <c r="AN7" s="201">
        <v>0</v>
      </c>
      <c r="AO7" s="201">
        <v>0</v>
      </c>
      <c r="AP7" s="201">
        <v>0</v>
      </c>
      <c r="AQ7" s="201">
        <v>0</v>
      </c>
      <c r="AR7" s="201">
        <v>12.88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15.33</v>
      </c>
      <c r="H8" s="201">
        <v>0</v>
      </c>
      <c r="I8" s="201">
        <v>0</v>
      </c>
      <c r="J8" s="201">
        <v>20.18</v>
      </c>
      <c r="K8" s="201">
        <v>5.4</v>
      </c>
      <c r="L8" s="201">
        <v>156.37</v>
      </c>
      <c r="M8" s="201">
        <v>1.05</v>
      </c>
      <c r="N8" s="201">
        <v>1.34</v>
      </c>
      <c r="O8" s="201">
        <v>0</v>
      </c>
      <c r="P8" s="201">
        <v>1.56</v>
      </c>
      <c r="Q8" s="201">
        <v>1.45</v>
      </c>
      <c r="R8" s="201">
        <v>5.96</v>
      </c>
      <c r="S8" s="201">
        <v>3.81</v>
      </c>
      <c r="T8" s="201">
        <v>0</v>
      </c>
      <c r="U8" s="201">
        <v>1.96</v>
      </c>
      <c r="V8" s="201">
        <v>0.16</v>
      </c>
      <c r="W8" s="201">
        <v>0.36</v>
      </c>
      <c r="X8" s="201">
        <v>1.67</v>
      </c>
      <c r="Y8" s="201">
        <v>0</v>
      </c>
      <c r="Z8" s="201">
        <v>58.68</v>
      </c>
      <c r="AA8" s="201">
        <v>19.95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26.53</v>
      </c>
      <c r="AH8" s="201">
        <v>0</v>
      </c>
      <c r="AI8" s="201">
        <v>0</v>
      </c>
      <c r="AJ8" s="201">
        <v>0</v>
      </c>
      <c r="AK8" s="201">
        <v>13.35</v>
      </c>
      <c r="AL8" s="201">
        <v>0</v>
      </c>
      <c r="AM8" s="201">
        <v>200.12</v>
      </c>
      <c r="AN8" s="201">
        <v>0</v>
      </c>
      <c r="AO8" s="201">
        <v>0</v>
      </c>
      <c r="AP8" s="201">
        <v>0</v>
      </c>
      <c r="AQ8" s="201">
        <v>0</v>
      </c>
      <c r="AR8" s="201">
        <v>12.88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15.33</v>
      </c>
      <c r="H9" s="201">
        <v>0</v>
      </c>
      <c r="I9" s="201">
        <v>0</v>
      </c>
      <c r="J9" s="201">
        <v>20.18</v>
      </c>
      <c r="K9" s="201">
        <v>5.4</v>
      </c>
      <c r="L9" s="201">
        <v>262.08</v>
      </c>
      <c r="M9" s="201">
        <v>1.05</v>
      </c>
      <c r="N9" s="201">
        <v>1.34</v>
      </c>
      <c r="O9" s="201">
        <v>0</v>
      </c>
      <c r="P9" s="201">
        <v>1.56</v>
      </c>
      <c r="Q9" s="201">
        <v>1.45</v>
      </c>
      <c r="R9" s="201">
        <v>5.96</v>
      </c>
      <c r="S9" s="201">
        <v>3.81</v>
      </c>
      <c r="T9" s="201">
        <v>0</v>
      </c>
      <c r="U9" s="201">
        <v>1.96</v>
      </c>
      <c r="V9" s="201">
        <v>0.16</v>
      </c>
      <c r="W9" s="201">
        <v>0.36</v>
      </c>
      <c r="X9" s="201">
        <v>1.67</v>
      </c>
      <c r="Y9" s="201">
        <v>0</v>
      </c>
      <c r="Z9" s="201">
        <v>29.79</v>
      </c>
      <c r="AA9" s="201">
        <v>10.029999999999999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13.35</v>
      </c>
      <c r="AL9" s="201">
        <v>0</v>
      </c>
      <c r="AM9" s="201">
        <v>200.12</v>
      </c>
      <c r="AN9" s="201">
        <v>0</v>
      </c>
      <c r="AO9" s="201">
        <v>0</v>
      </c>
      <c r="AP9" s="201">
        <v>0</v>
      </c>
      <c r="AQ9" s="201">
        <v>0</v>
      </c>
      <c r="AR9" s="201">
        <v>12.88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15.33</v>
      </c>
      <c r="H10" s="201">
        <v>0</v>
      </c>
      <c r="I10" s="201">
        <v>0</v>
      </c>
      <c r="J10" s="201">
        <v>20.18</v>
      </c>
      <c r="K10" s="201">
        <v>5.4</v>
      </c>
      <c r="L10" s="201">
        <v>262.08</v>
      </c>
      <c r="M10" s="201">
        <v>1.05</v>
      </c>
      <c r="N10" s="201">
        <v>1.34</v>
      </c>
      <c r="O10" s="201">
        <v>0</v>
      </c>
      <c r="P10" s="201">
        <v>1.56</v>
      </c>
      <c r="Q10" s="201">
        <v>1.45</v>
      </c>
      <c r="R10" s="201">
        <v>5.96</v>
      </c>
      <c r="S10" s="201">
        <v>3.81</v>
      </c>
      <c r="T10" s="201">
        <v>0</v>
      </c>
      <c r="U10" s="201">
        <v>1.96</v>
      </c>
      <c r="V10" s="201">
        <v>0.16</v>
      </c>
      <c r="W10" s="201">
        <v>0.36</v>
      </c>
      <c r="X10" s="201">
        <v>1.67</v>
      </c>
      <c r="Y10" s="201">
        <v>0</v>
      </c>
      <c r="Z10" s="201">
        <v>29.79</v>
      </c>
      <c r="AA10" s="201">
        <v>10.029999999999999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13.35</v>
      </c>
      <c r="AL10" s="201">
        <v>0</v>
      </c>
      <c r="AM10" s="201">
        <v>200.12</v>
      </c>
      <c r="AN10" s="201">
        <v>0</v>
      </c>
      <c r="AO10" s="201">
        <v>0</v>
      </c>
      <c r="AP10" s="201">
        <v>0</v>
      </c>
      <c r="AQ10" s="201">
        <v>0</v>
      </c>
      <c r="AR10" s="201">
        <v>12.88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15.33</v>
      </c>
      <c r="H11" s="201">
        <v>0</v>
      </c>
      <c r="I11" s="201">
        <v>0</v>
      </c>
      <c r="J11" s="201">
        <v>20.18</v>
      </c>
      <c r="K11" s="201">
        <v>5.36</v>
      </c>
      <c r="L11" s="201">
        <v>259.51</v>
      </c>
      <c r="M11" s="201">
        <v>1.05</v>
      </c>
      <c r="N11" s="201">
        <v>1.34</v>
      </c>
      <c r="O11" s="201">
        <v>0</v>
      </c>
      <c r="P11" s="201">
        <v>1.56</v>
      </c>
      <c r="Q11" s="201">
        <v>1.45</v>
      </c>
      <c r="R11" s="201">
        <v>5.95</v>
      </c>
      <c r="S11" s="201">
        <v>3.81</v>
      </c>
      <c r="T11" s="201">
        <v>0</v>
      </c>
      <c r="U11" s="201">
        <v>1.96</v>
      </c>
      <c r="V11" s="201">
        <v>0.16</v>
      </c>
      <c r="W11" s="201">
        <v>0.36</v>
      </c>
      <c r="X11" s="201">
        <v>1.67</v>
      </c>
      <c r="Y11" s="201">
        <v>0</v>
      </c>
      <c r="Z11" s="201">
        <v>29.79</v>
      </c>
      <c r="AA11" s="201">
        <v>1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12.33</v>
      </c>
      <c r="AL11" s="201">
        <v>0</v>
      </c>
      <c r="AM11" s="201">
        <v>200.12</v>
      </c>
      <c r="AN11" s="201">
        <v>0</v>
      </c>
      <c r="AO11" s="201">
        <v>0</v>
      </c>
      <c r="AP11" s="201">
        <v>0</v>
      </c>
      <c r="AQ11" s="201">
        <v>0</v>
      </c>
      <c r="AR11" s="201">
        <v>13.04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15.33</v>
      </c>
      <c r="H12" s="201">
        <v>0</v>
      </c>
      <c r="I12" s="201">
        <v>0</v>
      </c>
      <c r="J12" s="201">
        <v>20.18</v>
      </c>
      <c r="K12" s="201">
        <v>5.36</v>
      </c>
      <c r="L12" s="201">
        <v>259.51</v>
      </c>
      <c r="M12" s="201">
        <v>1.05</v>
      </c>
      <c r="N12" s="201">
        <v>1.34</v>
      </c>
      <c r="O12" s="201">
        <v>0</v>
      </c>
      <c r="P12" s="201">
        <v>1.56</v>
      </c>
      <c r="Q12" s="201">
        <v>1.6</v>
      </c>
      <c r="R12" s="201">
        <v>5.95</v>
      </c>
      <c r="S12" s="201">
        <v>3.81</v>
      </c>
      <c r="T12" s="201">
        <v>0</v>
      </c>
      <c r="U12" s="201">
        <v>1.96</v>
      </c>
      <c r="V12" s="201">
        <v>0.16</v>
      </c>
      <c r="W12" s="201">
        <v>0.36</v>
      </c>
      <c r="X12" s="201">
        <v>1.67</v>
      </c>
      <c r="Y12" s="201">
        <v>0</v>
      </c>
      <c r="Z12" s="201">
        <v>29.79</v>
      </c>
      <c r="AA12" s="201">
        <v>10.029999999999999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12.33</v>
      </c>
      <c r="AL12" s="201">
        <v>0</v>
      </c>
      <c r="AM12" s="201">
        <v>200.12</v>
      </c>
      <c r="AN12" s="201">
        <v>0</v>
      </c>
      <c r="AO12" s="201">
        <v>0</v>
      </c>
      <c r="AP12" s="201">
        <v>0</v>
      </c>
      <c r="AQ12" s="201">
        <v>0</v>
      </c>
      <c r="AR12" s="201">
        <v>13.04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15.33</v>
      </c>
      <c r="H13" s="201">
        <v>0</v>
      </c>
      <c r="I13" s="201">
        <v>0</v>
      </c>
      <c r="J13" s="201">
        <v>20.18</v>
      </c>
      <c r="K13" s="201">
        <v>5.36</v>
      </c>
      <c r="L13" s="201">
        <v>259.51</v>
      </c>
      <c r="M13" s="201">
        <v>1.05</v>
      </c>
      <c r="N13" s="201">
        <v>1.34</v>
      </c>
      <c r="O13" s="201">
        <v>0</v>
      </c>
      <c r="P13" s="201">
        <v>1.56</v>
      </c>
      <c r="Q13" s="201">
        <v>1.6</v>
      </c>
      <c r="R13" s="201">
        <v>6.3</v>
      </c>
      <c r="S13" s="201">
        <v>3.81</v>
      </c>
      <c r="T13" s="201">
        <v>0</v>
      </c>
      <c r="U13" s="201">
        <v>1.96</v>
      </c>
      <c r="V13" s="201">
        <v>0.16</v>
      </c>
      <c r="W13" s="201">
        <v>0.36</v>
      </c>
      <c r="X13" s="201">
        <v>1.67</v>
      </c>
      <c r="Y13" s="201">
        <v>0</v>
      </c>
      <c r="Z13" s="201">
        <v>58.68</v>
      </c>
      <c r="AA13" s="201">
        <v>10.029999999999999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11.08</v>
      </c>
      <c r="AL13" s="201">
        <v>0</v>
      </c>
      <c r="AM13" s="201">
        <v>200.12</v>
      </c>
      <c r="AN13" s="201">
        <v>0</v>
      </c>
      <c r="AO13" s="201">
        <v>0</v>
      </c>
      <c r="AP13" s="201">
        <v>0</v>
      </c>
      <c r="AQ13" s="201">
        <v>0</v>
      </c>
      <c r="AR13" s="201">
        <v>13.04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15.33</v>
      </c>
      <c r="H14" s="201">
        <v>0</v>
      </c>
      <c r="I14" s="201">
        <v>0</v>
      </c>
      <c r="J14" s="201">
        <v>20.18</v>
      </c>
      <c r="K14" s="201">
        <v>5.36</v>
      </c>
      <c r="L14" s="201">
        <v>259.51</v>
      </c>
      <c r="M14" s="201">
        <v>1.05</v>
      </c>
      <c r="N14" s="201">
        <v>1.34</v>
      </c>
      <c r="O14" s="201">
        <v>0</v>
      </c>
      <c r="P14" s="201">
        <v>1.56</v>
      </c>
      <c r="Q14" s="201">
        <v>1.6</v>
      </c>
      <c r="R14" s="201">
        <v>6.3</v>
      </c>
      <c r="S14" s="201">
        <v>3.81</v>
      </c>
      <c r="T14" s="201">
        <v>0</v>
      </c>
      <c r="U14" s="201">
        <v>1.96</v>
      </c>
      <c r="V14" s="201">
        <v>0.16</v>
      </c>
      <c r="W14" s="201">
        <v>0.36</v>
      </c>
      <c r="X14" s="201">
        <v>1.67</v>
      </c>
      <c r="Y14" s="201">
        <v>0</v>
      </c>
      <c r="Z14" s="201">
        <v>58.68</v>
      </c>
      <c r="AA14" s="201">
        <v>10.029999999999999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11.08</v>
      </c>
      <c r="AL14" s="201">
        <v>0</v>
      </c>
      <c r="AM14" s="201">
        <v>200.12</v>
      </c>
      <c r="AN14" s="201">
        <v>0</v>
      </c>
      <c r="AO14" s="201">
        <v>0</v>
      </c>
      <c r="AP14" s="201">
        <v>0</v>
      </c>
      <c r="AQ14" s="201">
        <v>0</v>
      </c>
      <c r="AR14" s="201">
        <v>13.04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15.33</v>
      </c>
      <c r="H15" s="201">
        <v>0</v>
      </c>
      <c r="I15" s="201">
        <v>0</v>
      </c>
      <c r="J15" s="201">
        <v>20.18</v>
      </c>
      <c r="K15" s="201">
        <v>5.36</v>
      </c>
      <c r="L15" s="201">
        <v>259.51</v>
      </c>
      <c r="M15" s="201">
        <v>1.05</v>
      </c>
      <c r="N15" s="201">
        <v>1.34</v>
      </c>
      <c r="O15" s="201">
        <v>0</v>
      </c>
      <c r="P15" s="201">
        <v>1.56</v>
      </c>
      <c r="Q15" s="201">
        <v>1.6</v>
      </c>
      <c r="R15" s="201">
        <v>6.3</v>
      </c>
      <c r="S15" s="201">
        <v>3.81</v>
      </c>
      <c r="T15" s="201">
        <v>0</v>
      </c>
      <c r="U15" s="201">
        <v>1.96</v>
      </c>
      <c r="V15" s="201">
        <v>0.16</v>
      </c>
      <c r="W15" s="201">
        <v>0.36</v>
      </c>
      <c r="X15" s="201">
        <v>1.67</v>
      </c>
      <c r="Y15" s="201">
        <v>0</v>
      </c>
      <c r="Z15" s="201">
        <v>58.68</v>
      </c>
      <c r="AA15" s="201">
        <v>10.029999999999999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200.12</v>
      </c>
      <c r="AN15" s="201">
        <v>0</v>
      </c>
      <c r="AO15" s="201">
        <v>0</v>
      </c>
      <c r="AP15" s="201">
        <v>0</v>
      </c>
      <c r="AQ15" s="201">
        <v>0</v>
      </c>
      <c r="AR15" s="201">
        <v>13.04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15.33</v>
      </c>
      <c r="H16" s="201">
        <v>0</v>
      </c>
      <c r="I16" s="201">
        <v>0</v>
      </c>
      <c r="J16" s="201">
        <v>20.18</v>
      </c>
      <c r="K16" s="201">
        <v>5.36</v>
      </c>
      <c r="L16" s="201">
        <v>259.51</v>
      </c>
      <c r="M16" s="201">
        <v>1.05</v>
      </c>
      <c r="N16" s="201">
        <v>1.34</v>
      </c>
      <c r="O16" s="201">
        <v>0</v>
      </c>
      <c r="P16" s="201">
        <v>1.56</v>
      </c>
      <c r="Q16" s="201">
        <v>1.6</v>
      </c>
      <c r="R16" s="201">
        <v>6.3</v>
      </c>
      <c r="S16" s="201">
        <v>3.81</v>
      </c>
      <c r="T16" s="201">
        <v>0</v>
      </c>
      <c r="U16" s="201">
        <v>1.96</v>
      </c>
      <c r="V16" s="201">
        <v>0.16</v>
      </c>
      <c r="W16" s="201">
        <v>0.36</v>
      </c>
      <c r="X16" s="201">
        <v>1.67</v>
      </c>
      <c r="Y16" s="201">
        <v>0</v>
      </c>
      <c r="Z16" s="201">
        <v>58.68</v>
      </c>
      <c r="AA16" s="201">
        <v>10.029999999999999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11.08</v>
      </c>
      <c r="AL16" s="201">
        <v>0</v>
      </c>
      <c r="AM16" s="201">
        <v>200.12</v>
      </c>
      <c r="AN16" s="201">
        <v>0</v>
      </c>
      <c r="AO16" s="201">
        <v>0</v>
      </c>
      <c r="AP16" s="201">
        <v>0</v>
      </c>
      <c r="AQ16" s="201">
        <v>0</v>
      </c>
      <c r="AR16" s="201">
        <v>13.04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15.33</v>
      </c>
      <c r="H17" s="201">
        <v>0</v>
      </c>
      <c r="I17" s="201">
        <v>0</v>
      </c>
      <c r="J17" s="201">
        <v>20.18</v>
      </c>
      <c r="K17" s="201">
        <v>5.36</v>
      </c>
      <c r="L17" s="201">
        <v>259.51</v>
      </c>
      <c r="M17" s="201">
        <v>1.05</v>
      </c>
      <c r="N17" s="201">
        <v>1.34</v>
      </c>
      <c r="O17" s="201">
        <v>0</v>
      </c>
      <c r="P17" s="201">
        <v>1.56</v>
      </c>
      <c r="Q17" s="201">
        <v>1.6</v>
      </c>
      <c r="R17" s="201">
        <v>6.3</v>
      </c>
      <c r="S17" s="201">
        <v>3.81</v>
      </c>
      <c r="T17" s="201">
        <v>0</v>
      </c>
      <c r="U17" s="201">
        <v>1.96</v>
      </c>
      <c r="V17" s="201">
        <v>2.0699999999999998</v>
      </c>
      <c r="W17" s="201">
        <v>0.36</v>
      </c>
      <c r="X17" s="201">
        <v>1.67</v>
      </c>
      <c r="Y17" s="201">
        <v>0</v>
      </c>
      <c r="Z17" s="201">
        <v>58.68</v>
      </c>
      <c r="AA17" s="201">
        <v>10.029999999999999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11.08</v>
      </c>
      <c r="AL17" s="201">
        <v>0</v>
      </c>
      <c r="AM17" s="201">
        <v>200.12</v>
      </c>
      <c r="AN17" s="201">
        <v>0</v>
      </c>
      <c r="AO17" s="201">
        <v>0</v>
      </c>
      <c r="AP17" s="201">
        <v>0</v>
      </c>
      <c r="AQ17" s="201">
        <v>0</v>
      </c>
      <c r="AR17" s="201">
        <v>13.04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15.33</v>
      </c>
      <c r="H18" s="201">
        <v>0</v>
      </c>
      <c r="I18" s="201">
        <v>0</v>
      </c>
      <c r="J18" s="201">
        <v>20.18</v>
      </c>
      <c r="K18" s="201">
        <v>5.36</v>
      </c>
      <c r="L18" s="201">
        <v>259.51</v>
      </c>
      <c r="M18" s="201">
        <v>1.05</v>
      </c>
      <c r="N18" s="201">
        <v>1.34</v>
      </c>
      <c r="O18" s="201">
        <v>0</v>
      </c>
      <c r="P18" s="201">
        <v>1.56</v>
      </c>
      <c r="Q18" s="201">
        <v>1.6</v>
      </c>
      <c r="R18" s="201">
        <v>6.3</v>
      </c>
      <c r="S18" s="201">
        <v>3.81</v>
      </c>
      <c r="T18" s="201">
        <v>0</v>
      </c>
      <c r="U18" s="201">
        <v>1.96</v>
      </c>
      <c r="V18" s="201">
        <v>2.0699999999999998</v>
      </c>
      <c r="W18" s="201">
        <v>0.36</v>
      </c>
      <c r="X18" s="201">
        <v>1.67</v>
      </c>
      <c r="Y18" s="201">
        <v>0</v>
      </c>
      <c r="Z18" s="201">
        <v>58.68</v>
      </c>
      <c r="AA18" s="201">
        <v>10.029999999999999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200.12</v>
      </c>
      <c r="AN18" s="201">
        <v>0</v>
      </c>
      <c r="AO18" s="201">
        <v>0</v>
      </c>
      <c r="AP18" s="201">
        <v>0</v>
      </c>
      <c r="AQ18" s="201">
        <v>0</v>
      </c>
      <c r="AR18" s="201">
        <v>13.04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15.33</v>
      </c>
      <c r="H19" s="201">
        <v>0</v>
      </c>
      <c r="I19" s="201">
        <v>0</v>
      </c>
      <c r="J19" s="201">
        <v>20.18</v>
      </c>
      <c r="K19" s="201">
        <v>5.36</v>
      </c>
      <c r="L19" s="201">
        <v>259.51</v>
      </c>
      <c r="M19" s="201">
        <v>1.05</v>
      </c>
      <c r="N19" s="201">
        <v>1.34</v>
      </c>
      <c r="O19" s="201">
        <v>0</v>
      </c>
      <c r="P19" s="201">
        <v>1.56</v>
      </c>
      <c r="Q19" s="201">
        <v>1.6</v>
      </c>
      <c r="R19" s="201">
        <v>6.1</v>
      </c>
      <c r="S19" s="201">
        <v>3.81</v>
      </c>
      <c r="T19" s="201">
        <v>0</v>
      </c>
      <c r="U19" s="201">
        <v>1.96</v>
      </c>
      <c r="V19" s="201">
        <v>2.0699999999999998</v>
      </c>
      <c r="W19" s="201">
        <v>0.36</v>
      </c>
      <c r="X19" s="201">
        <v>1.67</v>
      </c>
      <c r="Y19" s="201">
        <v>0</v>
      </c>
      <c r="Z19" s="201">
        <v>58.68</v>
      </c>
      <c r="AA19" s="201">
        <v>10.029999999999999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200.12</v>
      </c>
      <c r="AN19" s="201">
        <v>0</v>
      </c>
      <c r="AO19" s="201">
        <v>0</v>
      </c>
      <c r="AP19" s="201">
        <v>0</v>
      </c>
      <c r="AQ19" s="201">
        <v>0</v>
      </c>
      <c r="AR19" s="201">
        <v>13.04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15.33</v>
      </c>
      <c r="H20" s="201">
        <v>0</v>
      </c>
      <c r="I20" s="201">
        <v>0</v>
      </c>
      <c r="J20" s="201">
        <v>20.18</v>
      </c>
      <c r="K20" s="201">
        <v>5.36</v>
      </c>
      <c r="L20" s="201">
        <v>259.51</v>
      </c>
      <c r="M20" s="201">
        <v>1.05</v>
      </c>
      <c r="N20" s="201">
        <v>1.34</v>
      </c>
      <c r="O20" s="201">
        <v>0</v>
      </c>
      <c r="P20" s="201">
        <v>1.56</v>
      </c>
      <c r="Q20" s="201">
        <v>1.6</v>
      </c>
      <c r="R20" s="201">
        <v>6.1</v>
      </c>
      <c r="S20" s="201">
        <v>3.81</v>
      </c>
      <c r="T20" s="201">
        <v>0</v>
      </c>
      <c r="U20" s="201">
        <v>1.96</v>
      </c>
      <c r="V20" s="201">
        <v>2.0699999999999998</v>
      </c>
      <c r="W20" s="201">
        <v>0.36</v>
      </c>
      <c r="X20" s="201">
        <v>1.67</v>
      </c>
      <c r="Y20" s="201">
        <v>0</v>
      </c>
      <c r="Z20" s="201">
        <v>58.68</v>
      </c>
      <c r="AA20" s="201">
        <v>10.029999999999999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200.12</v>
      </c>
      <c r="AN20" s="201">
        <v>0</v>
      </c>
      <c r="AO20" s="201">
        <v>0</v>
      </c>
      <c r="AP20" s="201">
        <v>0</v>
      </c>
      <c r="AQ20" s="201">
        <v>0</v>
      </c>
      <c r="AR20" s="201">
        <v>13.04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15.33</v>
      </c>
      <c r="H21" s="201">
        <v>0</v>
      </c>
      <c r="I21" s="201">
        <v>0</v>
      </c>
      <c r="J21" s="201">
        <v>20.18</v>
      </c>
      <c r="K21" s="201">
        <v>5.36</v>
      </c>
      <c r="L21" s="201">
        <v>259.51</v>
      </c>
      <c r="M21" s="201">
        <v>1.05</v>
      </c>
      <c r="N21" s="201">
        <v>1.34</v>
      </c>
      <c r="O21" s="201">
        <v>0</v>
      </c>
      <c r="P21" s="201">
        <v>1.56</v>
      </c>
      <c r="Q21" s="201">
        <v>1.6</v>
      </c>
      <c r="R21" s="201">
        <v>6.1</v>
      </c>
      <c r="S21" s="201">
        <v>3.81</v>
      </c>
      <c r="T21" s="201">
        <v>0</v>
      </c>
      <c r="U21" s="201">
        <v>1.96</v>
      </c>
      <c r="V21" s="201">
        <v>2.0699999999999998</v>
      </c>
      <c r="W21" s="201">
        <v>0.36</v>
      </c>
      <c r="X21" s="201">
        <v>1.67</v>
      </c>
      <c r="Y21" s="201">
        <v>0</v>
      </c>
      <c r="Z21" s="201">
        <v>49.99</v>
      </c>
      <c r="AA21" s="201">
        <v>10.029999999999999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11.08</v>
      </c>
      <c r="AL21" s="201">
        <v>0</v>
      </c>
      <c r="AM21" s="201">
        <v>200.12</v>
      </c>
      <c r="AN21" s="201">
        <v>0</v>
      </c>
      <c r="AO21" s="201">
        <v>0</v>
      </c>
      <c r="AP21" s="201">
        <v>0</v>
      </c>
      <c r="AQ21" s="201">
        <v>0</v>
      </c>
      <c r="AR21" s="201">
        <v>13.04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15.33</v>
      </c>
      <c r="H22" s="201">
        <v>0</v>
      </c>
      <c r="I22" s="201">
        <v>0</v>
      </c>
      <c r="J22" s="201">
        <v>20.18</v>
      </c>
      <c r="K22" s="201">
        <v>5.36</v>
      </c>
      <c r="L22" s="201">
        <v>259.51</v>
      </c>
      <c r="M22" s="201">
        <v>1.05</v>
      </c>
      <c r="N22" s="201">
        <v>1.34</v>
      </c>
      <c r="O22" s="201">
        <v>0</v>
      </c>
      <c r="P22" s="201">
        <v>1.56</v>
      </c>
      <c r="Q22" s="201">
        <v>1.6</v>
      </c>
      <c r="R22" s="201">
        <v>6.1</v>
      </c>
      <c r="S22" s="201">
        <v>3.81</v>
      </c>
      <c r="T22" s="201">
        <v>0</v>
      </c>
      <c r="U22" s="201">
        <v>1.96</v>
      </c>
      <c r="V22" s="201">
        <v>2.0699999999999998</v>
      </c>
      <c r="W22" s="201">
        <v>0.36</v>
      </c>
      <c r="X22" s="201">
        <v>1.67</v>
      </c>
      <c r="Y22" s="201">
        <v>0</v>
      </c>
      <c r="Z22" s="201">
        <v>58.68</v>
      </c>
      <c r="AA22" s="201">
        <v>10.029999999999999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11.08</v>
      </c>
      <c r="AL22" s="201">
        <v>0</v>
      </c>
      <c r="AM22" s="201">
        <v>200.12</v>
      </c>
      <c r="AN22" s="201">
        <v>0</v>
      </c>
      <c r="AO22" s="201">
        <v>0</v>
      </c>
      <c r="AP22" s="201">
        <v>0</v>
      </c>
      <c r="AQ22" s="201">
        <v>0</v>
      </c>
      <c r="AR22" s="201">
        <v>13.04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15.33</v>
      </c>
      <c r="H23" s="201">
        <v>0</v>
      </c>
      <c r="I23" s="201">
        <v>0</v>
      </c>
      <c r="J23" s="201">
        <v>20.18</v>
      </c>
      <c r="K23" s="201">
        <v>5.36</v>
      </c>
      <c r="L23" s="201">
        <v>259.51</v>
      </c>
      <c r="M23" s="201">
        <v>1.05</v>
      </c>
      <c r="N23" s="201">
        <v>1.34</v>
      </c>
      <c r="O23" s="201">
        <v>0</v>
      </c>
      <c r="P23" s="201">
        <v>1.56</v>
      </c>
      <c r="Q23" s="201">
        <v>1.6</v>
      </c>
      <c r="R23" s="201">
        <v>6.1</v>
      </c>
      <c r="S23" s="201">
        <v>3.81</v>
      </c>
      <c r="T23" s="201">
        <v>0</v>
      </c>
      <c r="U23" s="201">
        <v>1.96</v>
      </c>
      <c r="V23" s="201">
        <v>2.0699999999999998</v>
      </c>
      <c r="W23" s="201">
        <v>0.36</v>
      </c>
      <c r="X23" s="201">
        <v>1.67</v>
      </c>
      <c r="Y23" s="201">
        <v>0</v>
      </c>
      <c r="Z23" s="201">
        <v>58.68</v>
      </c>
      <c r="AA23" s="201">
        <v>10.029999999999999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11.08</v>
      </c>
      <c r="AL23" s="201">
        <v>0</v>
      </c>
      <c r="AM23" s="201">
        <v>200.12</v>
      </c>
      <c r="AN23" s="201">
        <v>0</v>
      </c>
      <c r="AO23" s="201">
        <v>0</v>
      </c>
      <c r="AP23" s="201">
        <v>0</v>
      </c>
      <c r="AQ23" s="201">
        <v>0</v>
      </c>
      <c r="AR23" s="201">
        <v>13.04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15.33</v>
      </c>
      <c r="H24" s="201">
        <v>0</v>
      </c>
      <c r="I24" s="201">
        <v>0</v>
      </c>
      <c r="J24" s="201">
        <v>20.18</v>
      </c>
      <c r="K24" s="201">
        <v>5.36</v>
      </c>
      <c r="L24" s="201">
        <v>259.51</v>
      </c>
      <c r="M24" s="201">
        <v>1.05</v>
      </c>
      <c r="N24" s="201">
        <v>1.34</v>
      </c>
      <c r="O24" s="201">
        <v>0</v>
      </c>
      <c r="P24" s="201">
        <v>1.56</v>
      </c>
      <c r="Q24" s="201">
        <v>1.6</v>
      </c>
      <c r="R24" s="201">
        <v>6.1</v>
      </c>
      <c r="S24" s="201">
        <v>3.81</v>
      </c>
      <c r="T24" s="201">
        <v>0</v>
      </c>
      <c r="U24" s="201">
        <v>1.96</v>
      </c>
      <c r="V24" s="201">
        <v>2.0699999999999998</v>
      </c>
      <c r="W24" s="201">
        <v>0.36</v>
      </c>
      <c r="X24" s="201">
        <v>1.67</v>
      </c>
      <c r="Y24" s="201">
        <v>0</v>
      </c>
      <c r="Z24" s="201">
        <v>58.68</v>
      </c>
      <c r="AA24" s="201">
        <v>10.029999999999999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11.08</v>
      </c>
      <c r="AL24" s="201">
        <v>0</v>
      </c>
      <c r="AM24" s="201">
        <v>200.12</v>
      </c>
      <c r="AN24" s="201">
        <v>0</v>
      </c>
      <c r="AO24" s="201">
        <v>0</v>
      </c>
      <c r="AP24" s="201">
        <v>0</v>
      </c>
      <c r="AQ24" s="201">
        <v>0</v>
      </c>
      <c r="AR24" s="201">
        <v>13.04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15.33</v>
      </c>
      <c r="H25" s="201">
        <v>0</v>
      </c>
      <c r="I25" s="201">
        <v>0</v>
      </c>
      <c r="J25" s="201">
        <v>20.18</v>
      </c>
      <c r="K25" s="201">
        <v>5.36</v>
      </c>
      <c r="L25" s="201">
        <v>259.51</v>
      </c>
      <c r="M25" s="201">
        <v>1.05</v>
      </c>
      <c r="N25" s="201">
        <v>1.34</v>
      </c>
      <c r="O25" s="201">
        <v>0</v>
      </c>
      <c r="P25" s="201">
        <v>1.56</v>
      </c>
      <c r="Q25" s="201">
        <v>1.6</v>
      </c>
      <c r="R25" s="201">
        <v>6.1</v>
      </c>
      <c r="S25" s="201">
        <v>3.81</v>
      </c>
      <c r="T25" s="201">
        <v>0</v>
      </c>
      <c r="U25" s="201">
        <v>1.96</v>
      </c>
      <c r="V25" s="201">
        <v>2.0699999999999998</v>
      </c>
      <c r="W25" s="201">
        <v>0.36</v>
      </c>
      <c r="X25" s="201">
        <v>1.67</v>
      </c>
      <c r="Y25" s="201">
        <v>0</v>
      </c>
      <c r="Z25" s="201">
        <v>58.68</v>
      </c>
      <c r="AA25" s="201">
        <v>10.029999999999999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11.08</v>
      </c>
      <c r="AL25" s="201">
        <v>0</v>
      </c>
      <c r="AM25" s="201">
        <v>200.12</v>
      </c>
      <c r="AN25" s="201">
        <v>0</v>
      </c>
      <c r="AO25" s="201">
        <v>0</v>
      </c>
      <c r="AP25" s="201">
        <v>0</v>
      </c>
      <c r="AQ25" s="201">
        <v>0</v>
      </c>
      <c r="AR25" s="201">
        <v>13.04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15.33</v>
      </c>
      <c r="H26" s="201">
        <v>0</v>
      </c>
      <c r="I26" s="201">
        <v>0</v>
      </c>
      <c r="J26" s="201">
        <v>20.18</v>
      </c>
      <c r="K26" s="201">
        <v>5.36</v>
      </c>
      <c r="L26" s="201">
        <v>259.51</v>
      </c>
      <c r="M26" s="201">
        <v>1.05</v>
      </c>
      <c r="N26" s="201">
        <v>1.34</v>
      </c>
      <c r="O26" s="201">
        <v>0</v>
      </c>
      <c r="P26" s="201">
        <v>1.56</v>
      </c>
      <c r="Q26" s="201">
        <v>1.6</v>
      </c>
      <c r="R26" s="201">
        <v>6.1</v>
      </c>
      <c r="S26" s="201">
        <v>3.81</v>
      </c>
      <c r="T26" s="201">
        <v>0</v>
      </c>
      <c r="U26" s="201">
        <v>1.96</v>
      </c>
      <c r="V26" s="201">
        <v>2.0699999999999998</v>
      </c>
      <c r="W26" s="201">
        <v>0.36</v>
      </c>
      <c r="X26" s="201">
        <v>1.67</v>
      </c>
      <c r="Y26" s="201">
        <v>0</v>
      </c>
      <c r="Z26" s="201">
        <v>58.68</v>
      </c>
      <c r="AA26" s="201">
        <v>10.029999999999999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11.08</v>
      </c>
      <c r="AL26" s="201">
        <v>0</v>
      </c>
      <c r="AM26" s="201">
        <v>200.12</v>
      </c>
      <c r="AN26" s="201">
        <v>0</v>
      </c>
      <c r="AO26" s="201">
        <v>0</v>
      </c>
      <c r="AP26" s="201">
        <v>0</v>
      </c>
      <c r="AQ26" s="201">
        <v>0</v>
      </c>
      <c r="AR26" s="201">
        <v>13.04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15.33</v>
      </c>
      <c r="H27" s="201">
        <v>0</v>
      </c>
      <c r="I27" s="201">
        <v>0</v>
      </c>
      <c r="J27" s="201">
        <v>19.84</v>
      </c>
      <c r="K27" s="201">
        <v>5.36</v>
      </c>
      <c r="L27" s="201">
        <v>259.51</v>
      </c>
      <c r="M27" s="201">
        <v>1.05</v>
      </c>
      <c r="N27" s="201">
        <v>1.34</v>
      </c>
      <c r="O27" s="201">
        <v>0</v>
      </c>
      <c r="P27" s="201">
        <v>1.56</v>
      </c>
      <c r="Q27" s="201">
        <v>1.6</v>
      </c>
      <c r="R27" s="201">
        <v>6.1</v>
      </c>
      <c r="S27" s="201">
        <v>3.81</v>
      </c>
      <c r="T27" s="201">
        <v>0</v>
      </c>
      <c r="U27" s="201">
        <v>1.96</v>
      </c>
      <c r="V27" s="201">
        <v>2.0699999999999998</v>
      </c>
      <c r="W27" s="201">
        <v>0.36</v>
      </c>
      <c r="X27" s="201">
        <v>1.67</v>
      </c>
      <c r="Y27" s="201">
        <v>0</v>
      </c>
      <c r="Z27" s="201">
        <v>58.68</v>
      </c>
      <c r="AA27" s="201">
        <v>10.029999999999999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11.08</v>
      </c>
      <c r="AL27" s="201">
        <v>0</v>
      </c>
      <c r="AM27" s="201">
        <v>200.12</v>
      </c>
      <c r="AN27" s="201">
        <v>0</v>
      </c>
      <c r="AO27" s="201">
        <v>0</v>
      </c>
      <c r="AP27" s="201">
        <v>0</v>
      </c>
      <c r="AQ27" s="201">
        <v>0</v>
      </c>
      <c r="AR27" s="201">
        <v>12.82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15.33</v>
      </c>
      <c r="H28" s="201">
        <v>0</v>
      </c>
      <c r="I28" s="201">
        <v>0</v>
      </c>
      <c r="J28" s="201">
        <v>19.84</v>
      </c>
      <c r="K28" s="201">
        <v>5.36</v>
      </c>
      <c r="L28" s="201">
        <v>259.51</v>
      </c>
      <c r="M28" s="201">
        <v>1.05</v>
      </c>
      <c r="N28" s="201">
        <v>1.34</v>
      </c>
      <c r="O28" s="201">
        <v>0</v>
      </c>
      <c r="P28" s="201">
        <v>1.56</v>
      </c>
      <c r="Q28" s="201">
        <v>1.6</v>
      </c>
      <c r="R28" s="201">
        <v>6.1</v>
      </c>
      <c r="S28" s="201">
        <v>3.81</v>
      </c>
      <c r="T28" s="201">
        <v>0</v>
      </c>
      <c r="U28" s="201">
        <v>1.96</v>
      </c>
      <c r="V28" s="201">
        <v>2.0699999999999998</v>
      </c>
      <c r="W28" s="201">
        <v>0.36</v>
      </c>
      <c r="X28" s="201">
        <v>1.67</v>
      </c>
      <c r="Y28" s="201">
        <v>0</v>
      </c>
      <c r="Z28" s="201">
        <v>58.68</v>
      </c>
      <c r="AA28" s="201">
        <v>10.029999999999999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11.08</v>
      </c>
      <c r="AL28" s="201">
        <v>0</v>
      </c>
      <c r="AM28" s="201">
        <v>200.12</v>
      </c>
      <c r="AN28" s="201">
        <v>0</v>
      </c>
      <c r="AO28" s="201">
        <v>0</v>
      </c>
      <c r="AP28" s="201">
        <v>0</v>
      </c>
      <c r="AQ28" s="201">
        <v>0</v>
      </c>
      <c r="AR28" s="201">
        <v>12.82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15.33</v>
      </c>
      <c r="H29" s="201">
        <v>0</v>
      </c>
      <c r="I29" s="201">
        <v>0</v>
      </c>
      <c r="J29" s="201">
        <v>19.84</v>
      </c>
      <c r="K29" s="201">
        <v>5.36</v>
      </c>
      <c r="L29" s="201">
        <v>259.51</v>
      </c>
      <c r="M29" s="201">
        <v>1.05</v>
      </c>
      <c r="N29" s="201">
        <v>1.34</v>
      </c>
      <c r="O29" s="201">
        <v>0</v>
      </c>
      <c r="P29" s="201">
        <v>1.56</v>
      </c>
      <c r="Q29" s="201">
        <v>1.6</v>
      </c>
      <c r="R29" s="201">
        <v>6.1</v>
      </c>
      <c r="S29" s="201">
        <v>3.81</v>
      </c>
      <c r="T29" s="201">
        <v>0</v>
      </c>
      <c r="U29" s="201">
        <v>1.95</v>
      </c>
      <c r="V29" s="201">
        <v>2.0699999999999998</v>
      </c>
      <c r="W29" s="201">
        <v>0.36</v>
      </c>
      <c r="X29" s="201">
        <v>1.67</v>
      </c>
      <c r="Y29" s="201">
        <v>0</v>
      </c>
      <c r="Z29" s="201">
        <v>58.68</v>
      </c>
      <c r="AA29" s="201">
        <v>10.029999999999999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11.08</v>
      </c>
      <c r="AL29" s="201">
        <v>0</v>
      </c>
      <c r="AM29" s="201">
        <v>200.12</v>
      </c>
      <c r="AN29" s="201">
        <v>0</v>
      </c>
      <c r="AO29" s="201">
        <v>0</v>
      </c>
      <c r="AP29" s="201">
        <v>0</v>
      </c>
      <c r="AQ29" s="201">
        <v>0</v>
      </c>
      <c r="AR29" s="201">
        <v>12.82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15.33</v>
      </c>
      <c r="H30" s="201">
        <v>0</v>
      </c>
      <c r="I30" s="201">
        <v>0</v>
      </c>
      <c r="J30" s="201">
        <v>19.84</v>
      </c>
      <c r="K30" s="201">
        <v>5.36</v>
      </c>
      <c r="L30" s="201">
        <v>259.51</v>
      </c>
      <c r="M30" s="201">
        <v>1.05</v>
      </c>
      <c r="N30" s="201">
        <v>1.34</v>
      </c>
      <c r="O30" s="201">
        <v>0</v>
      </c>
      <c r="P30" s="201">
        <v>1.56</v>
      </c>
      <c r="Q30" s="201">
        <v>1.6</v>
      </c>
      <c r="R30" s="201">
        <v>6.1</v>
      </c>
      <c r="S30" s="201">
        <v>3.81</v>
      </c>
      <c r="T30" s="201">
        <v>0</v>
      </c>
      <c r="U30" s="201">
        <v>1.95</v>
      </c>
      <c r="V30" s="201">
        <v>2.0699999999999998</v>
      </c>
      <c r="W30" s="201">
        <v>0.36</v>
      </c>
      <c r="X30" s="201">
        <v>1.67</v>
      </c>
      <c r="Y30" s="201">
        <v>0</v>
      </c>
      <c r="Z30" s="201">
        <v>58.68</v>
      </c>
      <c r="AA30" s="201">
        <v>10.029999999999999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11.08</v>
      </c>
      <c r="AL30" s="201">
        <v>0</v>
      </c>
      <c r="AM30" s="201">
        <v>200.12</v>
      </c>
      <c r="AN30" s="201">
        <v>0</v>
      </c>
      <c r="AO30" s="201">
        <v>0</v>
      </c>
      <c r="AP30" s="201">
        <v>0</v>
      </c>
      <c r="AQ30" s="201">
        <v>0</v>
      </c>
      <c r="AR30" s="201">
        <v>12.82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15.33</v>
      </c>
      <c r="H31" s="201">
        <v>0</v>
      </c>
      <c r="I31" s="201">
        <v>0</v>
      </c>
      <c r="J31" s="201">
        <v>19.84</v>
      </c>
      <c r="K31" s="201">
        <v>5.36</v>
      </c>
      <c r="L31" s="201">
        <v>259.51</v>
      </c>
      <c r="M31" s="201">
        <v>1.04</v>
      </c>
      <c r="N31" s="201">
        <v>1.34</v>
      </c>
      <c r="O31" s="201">
        <v>0</v>
      </c>
      <c r="P31" s="201">
        <v>1.56</v>
      </c>
      <c r="Q31" s="201">
        <v>1.6</v>
      </c>
      <c r="R31" s="201">
        <v>6.1</v>
      </c>
      <c r="S31" s="201">
        <v>3.81</v>
      </c>
      <c r="T31" s="201">
        <v>0</v>
      </c>
      <c r="U31" s="201">
        <v>1.95</v>
      </c>
      <c r="V31" s="201">
        <v>2.0699999999999998</v>
      </c>
      <c r="W31" s="201">
        <v>0.36</v>
      </c>
      <c r="X31" s="201">
        <v>1.67</v>
      </c>
      <c r="Y31" s="201">
        <v>0</v>
      </c>
      <c r="Z31" s="201">
        <v>58.68</v>
      </c>
      <c r="AA31" s="201">
        <v>10.029999999999999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11.08</v>
      </c>
      <c r="AL31" s="201">
        <v>0</v>
      </c>
      <c r="AM31" s="201">
        <v>200.12</v>
      </c>
      <c r="AN31" s="201">
        <v>0</v>
      </c>
      <c r="AO31" s="201">
        <v>0</v>
      </c>
      <c r="AP31" s="201">
        <v>0</v>
      </c>
      <c r="AQ31" s="201">
        <v>0</v>
      </c>
      <c r="AR31" s="201">
        <v>12.72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15.33</v>
      </c>
      <c r="H32" s="201">
        <v>0</v>
      </c>
      <c r="I32" s="201">
        <v>0</v>
      </c>
      <c r="J32" s="201">
        <v>19.84</v>
      </c>
      <c r="K32" s="201">
        <v>5.36</v>
      </c>
      <c r="L32" s="201">
        <v>259.51</v>
      </c>
      <c r="M32" s="201">
        <v>1.04</v>
      </c>
      <c r="N32" s="201">
        <v>1.34</v>
      </c>
      <c r="O32" s="201">
        <v>0</v>
      </c>
      <c r="P32" s="201">
        <v>1.56</v>
      </c>
      <c r="Q32" s="201">
        <v>1.6</v>
      </c>
      <c r="R32" s="201">
        <v>6.1</v>
      </c>
      <c r="S32" s="201">
        <v>3.81</v>
      </c>
      <c r="T32" s="201">
        <v>0</v>
      </c>
      <c r="U32" s="201">
        <v>1.95</v>
      </c>
      <c r="V32" s="201">
        <v>2.0699999999999998</v>
      </c>
      <c r="W32" s="201">
        <v>0.36</v>
      </c>
      <c r="X32" s="201">
        <v>1.67</v>
      </c>
      <c r="Y32" s="201">
        <v>0</v>
      </c>
      <c r="Z32" s="201">
        <v>58.68</v>
      </c>
      <c r="AA32" s="201">
        <v>10.029999999999999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11.08</v>
      </c>
      <c r="AL32" s="201">
        <v>0</v>
      </c>
      <c r="AM32" s="201">
        <v>200.12</v>
      </c>
      <c r="AN32" s="201">
        <v>0</v>
      </c>
      <c r="AO32" s="201">
        <v>0</v>
      </c>
      <c r="AP32" s="201">
        <v>0</v>
      </c>
      <c r="AQ32" s="201">
        <v>0</v>
      </c>
      <c r="AR32" s="201">
        <v>12.72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15.33</v>
      </c>
      <c r="H33" s="201">
        <v>0</v>
      </c>
      <c r="I33" s="201">
        <v>0</v>
      </c>
      <c r="J33" s="201">
        <v>19.84</v>
      </c>
      <c r="K33" s="201">
        <v>5.36</v>
      </c>
      <c r="L33" s="201">
        <v>259.51</v>
      </c>
      <c r="M33" s="201">
        <v>1.04</v>
      </c>
      <c r="N33" s="201">
        <v>1.34</v>
      </c>
      <c r="O33" s="201">
        <v>0</v>
      </c>
      <c r="P33" s="201">
        <v>1.56</v>
      </c>
      <c r="Q33" s="201">
        <v>1.6</v>
      </c>
      <c r="R33" s="201">
        <v>6.1</v>
      </c>
      <c r="S33" s="201">
        <v>3.81</v>
      </c>
      <c r="T33" s="201">
        <v>0</v>
      </c>
      <c r="U33" s="201">
        <v>1.95</v>
      </c>
      <c r="V33" s="201">
        <v>2.0699999999999998</v>
      </c>
      <c r="W33" s="201">
        <v>0.36</v>
      </c>
      <c r="X33" s="201">
        <v>1.67</v>
      </c>
      <c r="Y33" s="201">
        <v>0</v>
      </c>
      <c r="Z33" s="201">
        <v>58.68</v>
      </c>
      <c r="AA33" s="201">
        <v>10.029999999999999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11.08</v>
      </c>
      <c r="AL33" s="201">
        <v>0</v>
      </c>
      <c r="AM33" s="201">
        <v>200.12</v>
      </c>
      <c r="AN33" s="201">
        <v>0</v>
      </c>
      <c r="AO33" s="201">
        <v>0</v>
      </c>
      <c r="AP33" s="201">
        <v>0</v>
      </c>
      <c r="AQ33" s="201">
        <v>0</v>
      </c>
      <c r="AR33" s="201">
        <v>12.72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15.33</v>
      </c>
      <c r="H34" s="201">
        <v>0</v>
      </c>
      <c r="I34" s="201">
        <v>0</v>
      </c>
      <c r="J34" s="201">
        <v>19.84</v>
      </c>
      <c r="K34" s="201">
        <v>5.36</v>
      </c>
      <c r="L34" s="201">
        <v>259.51</v>
      </c>
      <c r="M34" s="201">
        <v>1.04</v>
      </c>
      <c r="N34" s="201">
        <v>1.34</v>
      </c>
      <c r="O34" s="201">
        <v>0</v>
      </c>
      <c r="P34" s="201">
        <v>1.56</v>
      </c>
      <c r="Q34" s="201">
        <v>1.6</v>
      </c>
      <c r="R34" s="201">
        <v>6.1</v>
      </c>
      <c r="S34" s="201">
        <v>3.81</v>
      </c>
      <c r="T34" s="201">
        <v>0</v>
      </c>
      <c r="U34" s="201">
        <v>1.95</v>
      </c>
      <c r="V34" s="201">
        <v>2.0699999999999998</v>
      </c>
      <c r="W34" s="201">
        <v>2.2999999999999998</v>
      </c>
      <c r="X34" s="201">
        <v>20.94</v>
      </c>
      <c r="Y34" s="201">
        <v>0</v>
      </c>
      <c r="Z34" s="201">
        <v>58.68</v>
      </c>
      <c r="AA34" s="201">
        <v>10.029999999999999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26.53</v>
      </c>
      <c r="AH34" s="201">
        <v>0</v>
      </c>
      <c r="AI34" s="201">
        <v>0</v>
      </c>
      <c r="AJ34" s="201">
        <v>0</v>
      </c>
      <c r="AK34" s="201">
        <v>11.08</v>
      </c>
      <c r="AL34" s="201">
        <v>0</v>
      </c>
      <c r="AM34" s="201">
        <v>200.12</v>
      </c>
      <c r="AN34" s="201">
        <v>0</v>
      </c>
      <c r="AO34" s="201">
        <v>0</v>
      </c>
      <c r="AP34" s="201">
        <v>0</v>
      </c>
      <c r="AQ34" s="201">
        <v>0</v>
      </c>
      <c r="AR34" s="201">
        <v>12.72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15.26</v>
      </c>
      <c r="H35" s="201">
        <v>0</v>
      </c>
      <c r="I35" s="201">
        <v>0</v>
      </c>
      <c r="J35" s="201">
        <v>19.84</v>
      </c>
      <c r="K35" s="201">
        <v>5.36</v>
      </c>
      <c r="L35" s="201">
        <v>259.51</v>
      </c>
      <c r="M35" s="201">
        <v>1.04</v>
      </c>
      <c r="N35" s="201">
        <v>1.34</v>
      </c>
      <c r="O35" s="201">
        <v>0</v>
      </c>
      <c r="P35" s="201">
        <v>1.56</v>
      </c>
      <c r="Q35" s="201">
        <v>1.6</v>
      </c>
      <c r="R35" s="201">
        <v>6.1</v>
      </c>
      <c r="S35" s="201">
        <v>3.81</v>
      </c>
      <c r="T35" s="201">
        <v>0</v>
      </c>
      <c r="U35" s="201">
        <v>1.95</v>
      </c>
      <c r="V35" s="201">
        <v>2.0699999999999998</v>
      </c>
      <c r="W35" s="201">
        <v>2.2999999999999998</v>
      </c>
      <c r="X35" s="201">
        <v>20.94</v>
      </c>
      <c r="Y35" s="201">
        <v>0</v>
      </c>
      <c r="Z35" s="201">
        <v>58.68</v>
      </c>
      <c r="AA35" s="201">
        <v>10.029999999999999</v>
      </c>
      <c r="AB35" s="201">
        <v>0</v>
      </c>
      <c r="AC35" s="201">
        <v>11.87</v>
      </c>
      <c r="AD35" s="201">
        <v>8.9</v>
      </c>
      <c r="AE35" s="201">
        <v>0</v>
      </c>
      <c r="AF35" s="201">
        <v>0</v>
      </c>
      <c r="AG35" s="201">
        <v>26.53</v>
      </c>
      <c r="AH35" s="201">
        <v>0</v>
      </c>
      <c r="AI35" s="201">
        <v>0</v>
      </c>
      <c r="AJ35" s="201">
        <v>0</v>
      </c>
      <c r="AK35" s="201">
        <v>11.08</v>
      </c>
      <c r="AL35" s="201">
        <v>0</v>
      </c>
      <c r="AM35" s="201">
        <v>200.12</v>
      </c>
      <c r="AN35" s="201">
        <v>0</v>
      </c>
      <c r="AO35" s="201">
        <v>0</v>
      </c>
      <c r="AP35" s="201">
        <v>0</v>
      </c>
      <c r="AQ35" s="201">
        <v>0</v>
      </c>
      <c r="AR35" s="201">
        <v>12.56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15.26</v>
      </c>
      <c r="H36" s="201">
        <v>0</v>
      </c>
      <c r="I36" s="201">
        <v>0</v>
      </c>
      <c r="J36" s="201">
        <v>19.84</v>
      </c>
      <c r="K36" s="201">
        <v>5.36</v>
      </c>
      <c r="L36" s="201">
        <v>259.51</v>
      </c>
      <c r="M36" s="201">
        <v>1.04</v>
      </c>
      <c r="N36" s="201">
        <v>1.34</v>
      </c>
      <c r="O36" s="201">
        <v>0</v>
      </c>
      <c r="P36" s="201">
        <v>1.56</v>
      </c>
      <c r="Q36" s="201">
        <v>1.6</v>
      </c>
      <c r="R36" s="201">
        <v>6.1</v>
      </c>
      <c r="S36" s="201">
        <v>3.81</v>
      </c>
      <c r="T36" s="201">
        <v>0</v>
      </c>
      <c r="U36" s="201">
        <v>1.95</v>
      </c>
      <c r="V36" s="201">
        <v>2.0699999999999998</v>
      </c>
      <c r="W36" s="201">
        <v>2.2999999999999998</v>
      </c>
      <c r="X36" s="201">
        <v>20.94</v>
      </c>
      <c r="Y36" s="201">
        <v>0</v>
      </c>
      <c r="Z36" s="201">
        <v>58.68</v>
      </c>
      <c r="AA36" s="201">
        <v>10.029999999999999</v>
      </c>
      <c r="AB36" s="201">
        <v>0</v>
      </c>
      <c r="AC36" s="201">
        <v>11.87</v>
      </c>
      <c r="AD36" s="201">
        <v>8.9</v>
      </c>
      <c r="AE36" s="201">
        <v>0</v>
      </c>
      <c r="AF36" s="201">
        <v>0</v>
      </c>
      <c r="AG36" s="201">
        <v>26.53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200.12</v>
      </c>
      <c r="AN36" s="201">
        <v>0</v>
      </c>
      <c r="AO36" s="201">
        <v>0</v>
      </c>
      <c r="AP36" s="201">
        <v>0</v>
      </c>
      <c r="AQ36" s="201">
        <v>0</v>
      </c>
      <c r="AR36" s="201">
        <v>12.56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15.26</v>
      </c>
      <c r="H37" s="201">
        <v>0</v>
      </c>
      <c r="I37" s="201">
        <v>0</v>
      </c>
      <c r="J37" s="201">
        <v>19.84</v>
      </c>
      <c r="K37" s="201">
        <v>5.36</v>
      </c>
      <c r="L37" s="201">
        <v>259.51</v>
      </c>
      <c r="M37" s="201">
        <v>1.04</v>
      </c>
      <c r="N37" s="201">
        <v>1.34</v>
      </c>
      <c r="O37" s="201">
        <v>0</v>
      </c>
      <c r="P37" s="201">
        <v>1.56</v>
      </c>
      <c r="Q37" s="201">
        <v>1.6</v>
      </c>
      <c r="R37" s="201">
        <v>6.1</v>
      </c>
      <c r="S37" s="201">
        <v>3.81</v>
      </c>
      <c r="T37" s="201">
        <v>0</v>
      </c>
      <c r="U37" s="201">
        <v>1.95</v>
      </c>
      <c r="V37" s="201">
        <v>2.0699999999999998</v>
      </c>
      <c r="W37" s="201">
        <v>2.2999999999999998</v>
      </c>
      <c r="X37" s="201">
        <v>20.91</v>
      </c>
      <c r="Y37" s="201">
        <v>0</v>
      </c>
      <c r="Z37" s="201">
        <v>58.68</v>
      </c>
      <c r="AA37" s="201">
        <v>10.029999999999999</v>
      </c>
      <c r="AB37" s="201">
        <v>0</v>
      </c>
      <c r="AC37" s="201">
        <v>11.87</v>
      </c>
      <c r="AD37" s="201">
        <v>8.9</v>
      </c>
      <c r="AE37" s="201">
        <v>0</v>
      </c>
      <c r="AF37" s="201">
        <v>0</v>
      </c>
      <c r="AG37" s="201">
        <v>26.53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200.12</v>
      </c>
      <c r="AN37" s="201">
        <v>0</v>
      </c>
      <c r="AO37" s="201">
        <v>0</v>
      </c>
      <c r="AP37" s="201">
        <v>0</v>
      </c>
      <c r="AQ37" s="201">
        <v>0</v>
      </c>
      <c r="AR37" s="201">
        <v>12.56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15.26</v>
      </c>
      <c r="H38" s="201">
        <v>0</v>
      </c>
      <c r="I38" s="201">
        <v>0</v>
      </c>
      <c r="J38" s="201">
        <v>19.84</v>
      </c>
      <c r="K38" s="201">
        <v>5.36</v>
      </c>
      <c r="L38" s="201">
        <v>259.51</v>
      </c>
      <c r="M38" s="201">
        <v>1.04</v>
      </c>
      <c r="N38" s="201">
        <v>1.34</v>
      </c>
      <c r="O38" s="201">
        <v>0</v>
      </c>
      <c r="P38" s="201">
        <v>1.56</v>
      </c>
      <c r="Q38" s="201">
        <v>1.6</v>
      </c>
      <c r="R38" s="201">
        <v>6.1</v>
      </c>
      <c r="S38" s="201">
        <v>3.81</v>
      </c>
      <c r="T38" s="201">
        <v>0</v>
      </c>
      <c r="U38" s="201">
        <v>1.95</v>
      </c>
      <c r="V38" s="201">
        <v>2.0699999999999998</v>
      </c>
      <c r="W38" s="201">
        <v>2.2999999999999998</v>
      </c>
      <c r="X38" s="201">
        <v>20.91</v>
      </c>
      <c r="Y38" s="201">
        <v>0</v>
      </c>
      <c r="Z38" s="201">
        <v>58.68</v>
      </c>
      <c r="AA38" s="201">
        <v>10.029999999999999</v>
      </c>
      <c r="AB38" s="201">
        <v>0</v>
      </c>
      <c r="AC38" s="201">
        <v>11.87</v>
      </c>
      <c r="AD38" s="201">
        <v>8.9</v>
      </c>
      <c r="AE38" s="201">
        <v>0</v>
      </c>
      <c r="AF38" s="201">
        <v>0</v>
      </c>
      <c r="AG38" s="201">
        <v>26.53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200.12</v>
      </c>
      <c r="AN38" s="201">
        <v>0</v>
      </c>
      <c r="AO38" s="201">
        <v>0</v>
      </c>
      <c r="AP38" s="201">
        <v>0</v>
      </c>
      <c r="AQ38" s="201">
        <v>0</v>
      </c>
      <c r="AR38" s="201">
        <v>12.56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15.26</v>
      </c>
      <c r="H39" s="201">
        <v>0</v>
      </c>
      <c r="I39" s="201">
        <v>0</v>
      </c>
      <c r="J39" s="201">
        <v>19.510000000000002</v>
      </c>
      <c r="K39" s="201">
        <v>5.36</v>
      </c>
      <c r="L39" s="201">
        <v>259.51</v>
      </c>
      <c r="M39" s="201">
        <v>1.04</v>
      </c>
      <c r="N39" s="201">
        <v>1.34</v>
      </c>
      <c r="O39" s="201">
        <v>0</v>
      </c>
      <c r="P39" s="201">
        <v>1.56</v>
      </c>
      <c r="Q39" s="201">
        <v>1.6</v>
      </c>
      <c r="R39" s="201">
        <v>6.1</v>
      </c>
      <c r="S39" s="201">
        <v>3.81</v>
      </c>
      <c r="T39" s="201">
        <v>0</v>
      </c>
      <c r="U39" s="201">
        <v>1.95</v>
      </c>
      <c r="V39" s="201">
        <v>2.0699999999999998</v>
      </c>
      <c r="W39" s="201">
        <v>2.2999999999999998</v>
      </c>
      <c r="X39" s="201">
        <v>20.91</v>
      </c>
      <c r="Y39" s="201">
        <v>0</v>
      </c>
      <c r="Z39" s="201">
        <v>58.68</v>
      </c>
      <c r="AA39" s="201">
        <v>10.029999999999999</v>
      </c>
      <c r="AB39" s="201">
        <v>0</v>
      </c>
      <c r="AC39" s="201">
        <v>11.87</v>
      </c>
      <c r="AD39" s="201">
        <v>8.9</v>
      </c>
      <c r="AE39" s="201">
        <v>0</v>
      </c>
      <c r="AF39" s="201">
        <v>0</v>
      </c>
      <c r="AG39" s="201">
        <v>26.53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195.77</v>
      </c>
      <c r="AN39" s="201">
        <v>0</v>
      </c>
      <c r="AO39" s="201">
        <v>0</v>
      </c>
      <c r="AP39" s="201">
        <v>0</v>
      </c>
      <c r="AQ39" s="201">
        <v>0</v>
      </c>
      <c r="AR39" s="201">
        <v>12.56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15.26</v>
      </c>
      <c r="H40" s="201">
        <v>0</v>
      </c>
      <c r="I40" s="201">
        <v>0</v>
      </c>
      <c r="J40" s="201">
        <v>19.510000000000002</v>
      </c>
      <c r="K40" s="201">
        <v>5.36</v>
      </c>
      <c r="L40" s="201">
        <v>259.51</v>
      </c>
      <c r="M40" s="201">
        <v>1.04</v>
      </c>
      <c r="N40" s="201">
        <v>1.34</v>
      </c>
      <c r="O40" s="201">
        <v>0</v>
      </c>
      <c r="P40" s="201">
        <v>1.56</v>
      </c>
      <c r="Q40" s="201">
        <v>1.6</v>
      </c>
      <c r="R40" s="201">
        <v>6.1</v>
      </c>
      <c r="S40" s="201">
        <v>3.81</v>
      </c>
      <c r="T40" s="201">
        <v>0</v>
      </c>
      <c r="U40" s="201">
        <v>1.95</v>
      </c>
      <c r="V40" s="201">
        <v>2.0699999999999998</v>
      </c>
      <c r="W40" s="201">
        <v>2.2999999999999998</v>
      </c>
      <c r="X40" s="201">
        <v>20.91</v>
      </c>
      <c r="Y40" s="201">
        <v>0</v>
      </c>
      <c r="Z40" s="201">
        <v>58.68</v>
      </c>
      <c r="AA40" s="201">
        <v>10.029999999999999</v>
      </c>
      <c r="AB40" s="201">
        <v>0</v>
      </c>
      <c r="AC40" s="201">
        <v>11.87</v>
      </c>
      <c r="AD40" s="201">
        <v>8.9</v>
      </c>
      <c r="AE40" s="201">
        <v>0</v>
      </c>
      <c r="AF40" s="201">
        <v>0</v>
      </c>
      <c r="AG40" s="201">
        <v>26.53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195.77</v>
      </c>
      <c r="AN40" s="201">
        <v>0</v>
      </c>
      <c r="AO40" s="201">
        <v>0</v>
      </c>
      <c r="AP40" s="201">
        <v>0</v>
      </c>
      <c r="AQ40" s="201">
        <v>0</v>
      </c>
      <c r="AR40" s="201">
        <v>12.56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15.26</v>
      </c>
      <c r="H41" s="201">
        <v>0</v>
      </c>
      <c r="I41" s="201">
        <v>0</v>
      </c>
      <c r="J41" s="201">
        <v>19.510000000000002</v>
      </c>
      <c r="K41" s="201">
        <v>5.36</v>
      </c>
      <c r="L41" s="201">
        <v>259.51</v>
      </c>
      <c r="M41" s="201">
        <v>1.04</v>
      </c>
      <c r="N41" s="201">
        <v>1.34</v>
      </c>
      <c r="O41" s="201">
        <v>0</v>
      </c>
      <c r="P41" s="201">
        <v>1.56</v>
      </c>
      <c r="Q41" s="201">
        <v>1.6</v>
      </c>
      <c r="R41" s="201">
        <v>6.1</v>
      </c>
      <c r="S41" s="201">
        <v>3.81</v>
      </c>
      <c r="T41" s="201">
        <v>0</v>
      </c>
      <c r="U41" s="201">
        <v>1.95</v>
      </c>
      <c r="V41" s="201">
        <v>2.0699999999999998</v>
      </c>
      <c r="W41" s="201">
        <v>2.2999999999999998</v>
      </c>
      <c r="X41" s="201">
        <v>5.74</v>
      </c>
      <c r="Y41" s="201">
        <v>0</v>
      </c>
      <c r="Z41" s="201">
        <v>58.68</v>
      </c>
      <c r="AA41" s="201">
        <v>10.029999999999999</v>
      </c>
      <c r="AB41" s="201">
        <v>0</v>
      </c>
      <c r="AC41" s="201">
        <v>11.87</v>
      </c>
      <c r="AD41" s="201">
        <v>8.9</v>
      </c>
      <c r="AE41" s="201">
        <v>0</v>
      </c>
      <c r="AF41" s="201">
        <v>0</v>
      </c>
      <c r="AG41" s="201">
        <v>26.53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195.77</v>
      </c>
      <c r="AN41" s="201">
        <v>0</v>
      </c>
      <c r="AO41" s="201">
        <v>0</v>
      </c>
      <c r="AP41" s="201">
        <v>0</v>
      </c>
      <c r="AQ41" s="201">
        <v>0</v>
      </c>
      <c r="AR41" s="201">
        <v>12.56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15.26</v>
      </c>
      <c r="H42" s="201">
        <v>0</v>
      </c>
      <c r="I42" s="201">
        <v>0</v>
      </c>
      <c r="J42" s="201">
        <v>19.510000000000002</v>
      </c>
      <c r="K42" s="201">
        <v>5.36</v>
      </c>
      <c r="L42" s="201">
        <v>259.51</v>
      </c>
      <c r="M42" s="201">
        <v>1.04</v>
      </c>
      <c r="N42" s="201">
        <v>1.34</v>
      </c>
      <c r="O42" s="201">
        <v>0</v>
      </c>
      <c r="P42" s="201">
        <v>1.56</v>
      </c>
      <c r="Q42" s="201">
        <v>1.6</v>
      </c>
      <c r="R42" s="201">
        <v>6.1</v>
      </c>
      <c r="S42" s="201">
        <v>3.81</v>
      </c>
      <c r="T42" s="201">
        <v>0</v>
      </c>
      <c r="U42" s="201">
        <v>1.95</v>
      </c>
      <c r="V42" s="201">
        <v>2.0699999999999998</v>
      </c>
      <c r="W42" s="201">
        <v>2.2999999999999998</v>
      </c>
      <c r="X42" s="201">
        <v>5.74</v>
      </c>
      <c r="Y42" s="201">
        <v>0</v>
      </c>
      <c r="Z42" s="201">
        <v>58.68</v>
      </c>
      <c r="AA42" s="201">
        <v>10.029999999999999</v>
      </c>
      <c r="AB42" s="201">
        <v>0</v>
      </c>
      <c r="AC42" s="201">
        <v>11.87</v>
      </c>
      <c r="AD42" s="201">
        <v>8.9</v>
      </c>
      <c r="AE42" s="201">
        <v>0</v>
      </c>
      <c r="AF42" s="201">
        <v>0</v>
      </c>
      <c r="AG42" s="201">
        <v>26.53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195.77</v>
      </c>
      <c r="AN42" s="201">
        <v>0</v>
      </c>
      <c r="AO42" s="201">
        <v>0</v>
      </c>
      <c r="AP42" s="201">
        <v>0</v>
      </c>
      <c r="AQ42" s="201">
        <v>0</v>
      </c>
      <c r="AR42" s="201">
        <v>12.56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15.26</v>
      </c>
      <c r="H43" s="201">
        <v>0</v>
      </c>
      <c r="I43" s="201">
        <v>0</v>
      </c>
      <c r="J43" s="201">
        <v>19.510000000000002</v>
      </c>
      <c r="K43" s="201">
        <v>5.36</v>
      </c>
      <c r="L43" s="201">
        <v>259.51</v>
      </c>
      <c r="M43" s="201">
        <v>1.04</v>
      </c>
      <c r="N43" s="201">
        <v>1.34</v>
      </c>
      <c r="O43" s="201">
        <v>0</v>
      </c>
      <c r="P43" s="201">
        <v>1.56</v>
      </c>
      <c r="Q43" s="201">
        <v>1.6</v>
      </c>
      <c r="R43" s="201">
        <v>6.1</v>
      </c>
      <c r="S43" s="201">
        <v>3.81</v>
      </c>
      <c r="T43" s="201">
        <v>0</v>
      </c>
      <c r="U43" s="201">
        <v>1.95</v>
      </c>
      <c r="V43" s="201">
        <v>2.0699999999999998</v>
      </c>
      <c r="W43" s="201">
        <v>2.2999999999999998</v>
      </c>
      <c r="X43" s="201">
        <v>5.74</v>
      </c>
      <c r="Y43" s="201">
        <v>0</v>
      </c>
      <c r="Z43" s="201">
        <v>58.68</v>
      </c>
      <c r="AA43" s="201">
        <v>10.029999999999999</v>
      </c>
      <c r="AB43" s="201">
        <v>0</v>
      </c>
      <c r="AC43" s="201">
        <v>11.87</v>
      </c>
      <c r="AD43" s="201">
        <v>8.9</v>
      </c>
      <c r="AE43" s="201">
        <v>0</v>
      </c>
      <c r="AF43" s="201">
        <v>0</v>
      </c>
      <c r="AG43" s="201">
        <v>26.53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195.77</v>
      </c>
      <c r="AN43" s="201">
        <v>0</v>
      </c>
      <c r="AO43" s="201">
        <v>0</v>
      </c>
      <c r="AP43" s="201">
        <v>0</v>
      </c>
      <c r="AQ43" s="201">
        <v>0</v>
      </c>
      <c r="AR43" s="201">
        <v>12.56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15.26</v>
      </c>
      <c r="H44" s="201">
        <v>0</v>
      </c>
      <c r="I44" s="201">
        <v>0</v>
      </c>
      <c r="J44" s="201">
        <v>19.510000000000002</v>
      </c>
      <c r="K44" s="201">
        <v>5.36</v>
      </c>
      <c r="L44" s="201">
        <v>259.51</v>
      </c>
      <c r="M44" s="201">
        <v>1.04</v>
      </c>
      <c r="N44" s="201">
        <v>1.34</v>
      </c>
      <c r="O44" s="201">
        <v>0</v>
      </c>
      <c r="P44" s="201">
        <v>1.56</v>
      </c>
      <c r="Q44" s="201">
        <v>1.6</v>
      </c>
      <c r="R44" s="201">
        <v>6.1</v>
      </c>
      <c r="S44" s="201">
        <v>3.81</v>
      </c>
      <c r="T44" s="201">
        <v>0</v>
      </c>
      <c r="U44" s="201">
        <v>1.95</v>
      </c>
      <c r="V44" s="201">
        <v>2.0699999999999998</v>
      </c>
      <c r="W44" s="201">
        <v>2.2999999999999998</v>
      </c>
      <c r="X44" s="201">
        <v>5.74</v>
      </c>
      <c r="Y44" s="201">
        <v>0</v>
      </c>
      <c r="Z44" s="201">
        <v>58.68</v>
      </c>
      <c r="AA44" s="201">
        <v>10.029999999999999</v>
      </c>
      <c r="AB44" s="201">
        <v>0</v>
      </c>
      <c r="AC44" s="201">
        <v>11.87</v>
      </c>
      <c r="AD44" s="201">
        <v>8.9</v>
      </c>
      <c r="AE44" s="201">
        <v>0</v>
      </c>
      <c r="AF44" s="201">
        <v>0</v>
      </c>
      <c r="AG44" s="201">
        <v>26.53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195.77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15.26</v>
      </c>
      <c r="H45" s="201">
        <v>0</v>
      </c>
      <c r="I45" s="201">
        <v>0</v>
      </c>
      <c r="J45" s="201">
        <v>19.510000000000002</v>
      </c>
      <c r="K45" s="201">
        <v>5.36</v>
      </c>
      <c r="L45" s="201">
        <v>259.51</v>
      </c>
      <c r="M45" s="201">
        <v>1.04</v>
      </c>
      <c r="N45" s="201">
        <v>1.34</v>
      </c>
      <c r="O45" s="201">
        <v>0</v>
      </c>
      <c r="P45" s="201">
        <v>1.56</v>
      </c>
      <c r="Q45" s="201">
        <v>1.6</v>
      </c>
      <c r="R45" s="201">
        <v>6.1</v>
      </c>
      <c r="S45" s="201">
        <v>3.81</v>
      </c>
      <c r="T45" s="201">
        <v>0</v>
      </c>
      <c r="U45" s="201">
        <v>1.95</v>
      </c>
      <c r="V45" s="201">
        <v>2.0699999999999998</v>
      </c>
      <c r="W45" s="201">
        <v>2.2999999999999998</v>
      </c>
      <c r="X45" s="201">
        <v>5.77</v>
      </c>
      <c r="Y45" s="201">
        <v>0</v>
      </c>
      <c r="Z45" s="201">
        <v>58.68</v>
      </c>
      <c r="AA45" s="201">
        <v>10.029999999999999</v>
      </c>
      <c r="AB45" s="201">
        <v>0</v>
      </c>
      <c r="AC45" s="201">
        <v>11.87</v>
      </c>
      <c r="AD45" s="201">
        <v>8.9</v>
      </c>
      <c r="AE45" s="201">
        <v>0</v>
      </c>
      <c r="AF45" s="201">
        <v>0</v>
      </c>
      <c r="AG45" s="201">
        <v>26.53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195.77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15.26</v>
      </c>
      <c r="H46" s="201">
        <v>0</v>
      </c>
      <c r="I46" s="201">
        <v>0</v>
      </c>
      <c r="J46" s="201">
        <v>19.510000000000002</v>
      </c>
      <c r="K46" s="201">
        <v>5.36</v>
      </c>
      <c r="L46" s="201">
        <v>259.51</v>
      </c>
      <c r="M46" s="201">
        <v>1.04</v>
      </c>
      <c r="N46" s="201">
        <v>1.34</v>
      </c>
      <c r="O46" s="201">
        <v>0</v>
      </c>
      <c r="P46" s="201">
        <v>1.56</v>
      </c>
      <c r="Q46" s="201">
        <v>1.6</v>
      </c>
      <c r="R46" s="201">
        <v>6.1</v>
      </c>
      <c r="S46" s="201">
        <v>3.81</v>
      </c>
      <c r="T46" s="201">
        <v>0</v>
      </c>
      <c r="U46" s="201">
        <v>1.95</v>
      </c>
      <c r="V46" s="201">
        <v>2.0699999999999998</v>
      </c>
      <c r="W46" s="201">
        <v>2.2999999999999998</v>
      </c>
      <c r="X46" s="201">
        <v>5.77</v>
      </c>
      <c r="Y46" s="201">
        <v>0</v>
      </c>
      <c r="Z46" s="201">
        <v>58.68</v>
      </c>
      <c r="AA46" s="201">
        <v>10.029999999999999</v>
      </c>
      <c r="AB46" s="201">
        <v>0</v>
      </c>
      <c r="AC46" s="201">
        <v>11.87</v>
      </c>
      <c r="AD46" s="201">
        <v>8.9</v>
      </c>
      <c r="AE46" s="201">
        <v>0</v>
      </c>
      <c r="AF46" s="201">
        <v>0</v>
      </c>
      <c r="AG46" s="201">
        <v>26.53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195.77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15.26</v>
      </c>
      <c r="H47" s="201">
        <v>0</v>
      </c>
      <c r="I47" s="201">
        <v>0</v>
      </c>
      <c r="J47" s="201">
        <v>19.510000000000002</v>
      </c>
      <c r="K47" s="201">
        <v>5.36</v>
      </c>
      <c r="L47" s="201">
        <v>259.51</v>
      </c>
      <c r="M47" s="201">
        <v>1.04</v>
      </c>
      <c r="N47" s="201">
        <v>1.34</v>
      </c>
      <c r="O47" s="201">
        <v>0</v>
      </c>
      <c r="P47" s="201">
        <v>1.56</v>
      </c>
      <c r="Q47" s="201">
        <v>1.6</v>
      </c>
      <c r="R47" s="201">
        <v>6.1</v>
      </c>
      <c r="S47" s="201">
        <v>3.81</v>
      </c>
      <c r="T47" s="201">
        <v>0</v>
      </c>
      <c r="U47" s="201">
        <v>1.95</v>
      </c>
      <c r="V47" s="201">
        <v>2.0699999999999998</v>
      </c>
      <c r="W47" s="201">
        <v>2.2999999999999998</v>
      </c>
      <c r="X47" s="201">
        <v>5.77</v>
      </c>
      <c r="Y47" s="201">
        <v>0</v>
      </c>
      <c r="Z47" s="201">
        <v>58.68</v>
      </c>
      <c r="AA47" s="201">
        <v>10.029999999999999</v>
      </c>
      <c r="AB47" s="201">
        <v>0</v>
      </c>
      <c r="AC47" s="201">
        <v>11.87</v>
      </c>
      <c r="AD47" s="201">
        <v>8.9</v>
      </c>
      <c r="AE47" s="201">
        <v>0</v>
      </c>
      <c r="AF47" s="201">
        <v>0</v>
      </c>
      <c r="AG47" s="201">
        <v>26.53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195.77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15.26</v>
      </c>
      <c r="H48" s="201">
        <v>0</v>
      </c>
      <c r="I48" s="201">
        <v>0</v>
      </c>
      <c r="J48" s="201">
        <v>19.510000000000002</v>
      </c>
      <c r="K48" s="201">
        <v>5.36</v>
      </c>
      <c r="L48" s="201">
        <v>259.51</v>
      </c>
      <c r="M48" s="201">
        <v>1.04</v>
      </c>
      <c r="N48" s="201">
        <v>1.34</v>
      </c>
      <c r="O48" s="201">
        <v>0</v>
      </c>
      <c r="P48" s="201">
        <v>1.56</v>
      </c>
      <c r="Q48" s="201">
        <v>1.6</v>
      </c>
      <c r="R48" s="201">
        <v>6.1</v>
      </c>
      <c r="S48" s="201">
        <v>3.81</v>
      </c>
      <c r="T48" s="201">
        <v>0</v>
      </c>
      <c r="U48" s="201">
        <v>1.95</v>
      </c>
      <c r="V48" s="201">
        <v>2.0699999999999998</v>
      </c>
      <c r="W48" s="201">
        <v>2.2999999999999998</v>
      </c>
      <c r="X48" s="201">
        <v>5.77</v>
      </c>
      <c r="Y48" s="201">
        <v>0</v>
      </c>
      <c r="Z48" s="201">
        <v>58.68</v>
      </c>
      <c r="AA48" s="201">
        <v>10.029999999999999</v>
      </c>
      <c r="AB48" s="201">
        <v>0</v>
      </c>
      <c r="AC48" s="201">
        <v>11.87</v>
      </c>
      <c r="AD48" s="201">
        <v>8.9</v>
      </c>
      <c r="AE48" s="201">
        <v>0</v>
      </c>
      <c r="AF48" s="201">
        <v>0</v>
      </c>
      <c r="AG48" s="201">
        <v>26.53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195.77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15.26</v>
      </c>
      <c r="H49" s="201">
        <v>0</v>
      </c>
      <c r="I49" s="201">
        <v>0</v>
      </c>
      <c r="J49" s="201">
        <v>19.510000000000002</v>
      </c>
      <c r="K49" s="201">
        <v>5.42</v>
      </c>
      <c r="L49" s="201">
        <v>257.24</v>
      </c>
      <c r="M49" s="201">
        <v>1.04</v>
      </c>
      <c r="N49" s="201">
        <v>1.34</v>
      </c>
      <c r="O49" s="201">
        <v>0</v>
      </c>
      <c r="P49" s="201">
        <v>1.56</v>
      </c>
      <c r="Q49" s="201">
        <v>1.6</v>
      </c>
      <c r="R49" s="201">
        <v>6.05</v>
      </c>
      <c r="S49" s="201">
        <v>3.8</v>
      </c>
      <c r="T49" s="201">
        <v>0</v>
      </c>
      <c r="U49" s="201">
        <v>1.95</v>
      </c>
      <c r="V49" s="201">
        <v>2.0699999999999998</v>
      </c>
      <c r="W49" s="201">
        <v>2.2999999999999998</v>
      </c>
      <c r="X49" s="201">
        <v>5.77</v>
      </c>
      <c r="Y49" s="201">
        <v>0</v>
      </c>
      <c r="Z49" s="201">
        <v>58.68</v>
      </c>
      <c r="AA49" s="201">
        <v>10.029999999999999</v>
      </c>
      <c r="AB49" s="201">
        <v>0</v>
      </c>
      <c r="AC49" s="201">
        <v>11.87</v>
      </c>
      <c r="AD49" s="201">
        <v>8.9</v>
      </c>
      <c r="AE49" s="201">
        <v>0</v>
      </c>
      <c r="AF49" s="201">
        <v>0</v>
      </c>
      <c r="AG49" s="201">
        <v>26.53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195.77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15.26</v>
      </c>
      <c r="H50" s="201">
        <v>0</v>
      </c>
      <c r="I50" s="201">
        <v>0</v>
      </c>
      <c r="J50" s="201">
        <v>19.510000000000002</v>
      </c>
      <c r="K50" s="201">
        <v>5.42</v>
      </c>
      <c r="L50" s="201">
        <v>257.24</v>
      </c>
      <c r="M50" s="201">
        <v>1.04</v>
      </c>
      <c r="N50" s="201">
        <v>1.34</v>
      </c>
      <c r="O50" s="201">
        <v>0</v>
      </c>
      <c r="P50" s="201">
        <v>1.56</v>
      </c>
      <c r="Q50" s="201">
        <v>1.6</v>
      </c>
      <c r="R50" s="201">
        <v>6.05</v>
      </c>
      <c r="S50" s="201">
        <v>3.8</v>
      </c>
      <c r="T50" s="201">
        <v>0</v>
      </c>
      <c r="U50" s="201">
        <v>1.95</v>
      </c>
      <c r="V50" s="201">
        <v>2.0699999999999998</v>
      </c>
      <c r="W50" s="201">
        <v>2.2999999999999998</v>
      </c>
      <c r="X50" s="201">
        <v>5.77</v>
      </c>
      <c r="Y50" s="201">
        <v>0</v>
      </c>
      <c r="Z50" s="201">
        <v>58.68</v>
      </c>
      <c r="AA50" s="201">
        <v>10.029999999999999</v>
      </c>
      <c r="AB50" s="201">
        <v>0</v>
      </c>
      <c r="AC50" s="201">
        <v>11.87</v>
      </c>
      <c r="AD50" s="201">
        <v>8.9</v>
      </c>
      <c r="AE50" s="201">
        <v>0</v>
      </c>
      <c r="AF50" s="201">
        <v>0</v>
      </c>
      <c r="AG50" s="201">
        <v>26.53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195.77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15.16</v>
      </c>
      <c r="H51" s="201">
        <v>0</v>
      </c>
      <c r="I51" s="201">
        <v>0</v>
      </c>
      <c r="J51" s="201">
        <v>19.510000000000002</v>
      </c>
      <c r="K51" s="201">
        <v>5.35</v>
      </c>
      <c r="L51" s="201">
        <v>257.24</v>
      </c>
      <c r="M51" s="201">
        <v>1.04</v>
      </c>
      <c r="N51" s="201">
        <v>1.34</v>
      </c>
      <c r="O51" s="201">
        <v>0</v>
      </c>
      <c r="P51" s="201">
        <v>1.56</v>
      </c>
      <c r="Q51" s="201">
        <v>1.6</v>
      </c>
      <c r="R51" s="201">
        <v>6.05</v>
      </c>
      <c r="S51" s="201">
        <v>3.8</v>
      </c>
      <c r="T51" s="201">
        <v>0</v>
      </c>
      <c r="U51" s="201">
        <v>1.95</v>
      </c>
      <c r="V51" s="201">
        <v>2.0699999999999998</v>
      </c>
      <c r="W51" s="201">
        <v>2.2999999999999998</v>
      </c>
      <c r="X51" s="201">
        <v>5.77</v>
      </c>
      <c r="Y51" s="201">
        <v>0</v>
      </c>
      <c r="Z51" s="201">
        <v>58.68</v>
      </c>
      <c r="AA51" s="201">
        <v>10.029999999999999</v>
      </c>
      <c r="AB51" s="201">
        <v>0</v>
      </c>
      <c r="AC51" s="201">
        <v>11.87</v>
      </c>
      <c r="AD51" s="201">
        <v>8.9</v>
      </c>
      <c r="AE51" s="201">
        <v>0</v>
      </c>
      <c r="AF51" s="201">
        <v>0</v>
      </c>
      <c r="AG51" s="201">
        <v>26.53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195.77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15.16</v>
      </c>
      <c r="H52" s="201">
        <v>0</v>
      </c>
      <c r="I52" s="201">
        <v>0</v>
      </c>
      <c r="J52" s="201">
        <v>19.510000000000002</v>
      </c>
      <c r="K52" s="201">
        <v>5.35</v>
      </c>
      <c r="L52" s="201">
        <v>257.24</v>
      </c>
      <c r="M52" s="201">
        <v>1.04</v>
      </c>
      <c r="N52" s="201">
        <v>1.34</v>
      </c>
      <c r="O52" s="201">
        <v>0</v>
      </c>
      <c r="P52" s="201">
        <v>1.56</v>
      </c>
      <c r="Q52" s="201">
        <v>1.6</v>
      </c>
      <c r="R52" s="201">
        <v>6.05</v>
      </c>
      <c r="S52" s="201">
        <v>3.8</v>
      </c>
      <c r="T52" s="201">
        <v>0</v>
      </c>
      <c r="U52" s="201">
        <v>1.95</v>
      </c>
      <c r="V52" s="201">
        <v>2.0699999999999998</v>
      </c>
      <c r="W52" s="201">
        <v>2.2999999999999998</v>
      </c>
      <c r="X52" s="201">
        <v>5.77</v>
      </c>
      <c r="Y52" s="201">
        <v>0</v>
      </c>
      <c r="Z52" s="201">
        <v>58.68</v>
      </c>
      <c r="AA52" s="201">
        <v>10.029999999999999</v>
      </c>
      <c r="AB52" s="201">
        <v>0</v>
      </c>
      <c r="AC52" s="201">
        <v>11.87</v>
      </c>
      <c r="AD52" s="201">
        <v>8.9</v>
      </c>
      <c r="AE52" s="201">
        <v>0</v>
      </c>
      <c r="AF52" s="201">
        <v>0</v>
      </c>
      <c r="AG52" s="201">
        <v>26.53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195.77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15.16</v>
      </c>
      <c r="H53" s="201">
        <v>0</v>
      </c>
      <c r="I53" s="201">
        <v>0</v>
      </c>
      <c r="J53" s="201">
        <v>19.510000000000002</v>
      </c>
      <c r="K53" s="201">
        <v>5.35</v>
      </c>
      <c r="L53" s="201">
        <v>257.24</v>
      </c>
      <c r="M53" s="201">
        <v>1.04</v>
      </c>
      <c r="N53" s="201">
        <v>1.34</v>
      </c>
      <c r="O53" s="201">
        <v>0</v>
      </c>
      <c r="P53" s="201">
        <v>1.56</v>
      </c>
      <c r="Q53" s="201">
        <v>1.6</v>
      </c>
      <c r="R53" s="201">
        <v>6.05</v>
      </c>
      <c r="S53" s="201">
        <v>3.8</v>
      </c>
      <c r="T53" s="201">
        <v>0</v>
      </c>
      <c r="U53" s="201">
        <v>1.95</v>
      </c>
      <c r="V53" s="201">
        <v>2.0699999999999998</v>
      </c>
      <c r="W53" s="201">
        <v>2.2999999999999998</v>
      </c>
      <c r="X53" s="201">
        <v>5.77</v>
      </c>
      <c r="Y53" s="201">
        <v>0</v>
      </c>
      <c r="Z53" s="201">
        <v>58.68</v>
      </c>
      <c r="AA53" s="201">
        <v>10.029999999999999</v>
      </c>
      <c r="AB53" s="201">
        <v>0</v>
      </c>
      <c r="AC53" s="201">
        <v>11.87</v>
      </c>
      <c r="AD53" s="201">
        <v>8.9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195.77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15.16</v>
      </c>
      <c r="H54" s="201">
        <v>0</v>
      </c>
      <c r="I54" s="201">
        <v>0</v>
      </c>
      <c r="J54" s="201">
        <v>19.84</v>
      </c>
      <c r="K54" s="201">
        <v>5.35</v>
      </c>
      <c r="L54" s="201">
        <v>257.24</v>
      </c>
      <c r="M54" s="201">
        <v>1.04</v>
      </c>
      <c r="N54" s="201">
        <v>1.34</v>
      </c>
      <c r="O54" s="201">
        <v>0</v>
      </c>
      <c r="P54" s="201">
        <v>1.56</v>
      </c>
      <c r="Q54" s="201">
        <v>1.6</v>
      </c>
      <c r="R54" s="201">
        <v>6.05</v>
      </c>
      <c r="S54" s="201">
        <v>3.8</v>
      </c>
      <c r="T54" s="201">
        <v>0</v>
      </c>
      <c r="U54" s="201">
        <v>1.95</v>
      </c>
      <c r="V54" s="201">
        <v>2.0699999999999998</v>
      </c>
      <c r="W54" s="201">
        <v>2.2999999999999998</v>
      </c>
      <c r="X54" s="201">
        <v>5.77</v>
      </c>
      <c r="Y54" s="201">
        <v>0</v>
      </c>
      <c r="Z54" s="201">
        <v>58.68</v>
      </c>
      <c r="AA54" s="201">
        <v>10.029999999999999</v>
      </c>
      <c r="AB54" s="201">
        <v>0</v>
      </c>
      <c r="AC54" s="201">
        <v>23.74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195.77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15.16</v>
      </c>
      <c r="H55" s="201">
        <v>0</v>
      </c>
      <c r="I55" s="201">
        <v>0</v>
      </c>
      <c r="J55" s="201">
        <v>19.84</v>
      </c>
      <c r="K55" s="201">
        <v>5.35</v>
      </c>
      <c r="L55" s="201">
        <v>257.24</v>
      </c>
      <c r="M55" s="201">
        <v>15.85</v>
      </c>
      <c r="N55" s="201">
        <v>19.63</v>
      </c>
      <c r="O55" s="201">
        <v>0</v>
      </c>
      <c r="P55" s="201">
        <v>32.93</v>
      </c>
      <c r="Q55" s="201">
        <v>1.6</v>
      </c>
      <c r="R55" s="201">
        <v>6.05</v>
      </c>
      <c r="S55" s="201">
        <v>3.8</v>
      </c>
      <c r="T55" s="201">
        <v>0</v>
      </c>
      <c r="U55" s="201">
        <v>1.95</v>
      </c>
      <c r="V55" s="201">
        <v>2.0699999999999998</v>
      </c>
      <c r="W55" s="201">
        <v>2.58</v>
      </c>
      <c r="X55" s="201">
        <v>6.67</v>
      </c>
      <c r="Y55" s="201">
        <v>0</v>
      </c>
      <c r="Z55" s="201">
        <v>58.47</v>
      </c>
      <c r="AA55" s="201">
        <v>10.029999999999999</v>
      </c>
      <c r="AB55" s="201">
        <v>0</v>
      </c>
      <c r="AC55" s="201">
        <v>23.74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195.77</v>
      </c>
      <c r="AN55" s="201">
        <v>0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15.16</v>
      </c>
      <c r="H56" s="201">
        <v>0</v>
      </c>
      <c r="I56" s="201">
        <v>0</v>
      </c>
      <c r="J56" s="201">
        <v>19.84</v>
      </c>
      <c r="K56" s="201">
        <v>5.35</v>
      </c>
      <c r="L56" s="201">
        <v>257.24</v>
      </c>
      <c r="M56" s="201">
        <v>15.85</v>
      </c>
      <c r="N56" s="201">
        <v>19.63</v>
      </c>
      <c r="O56" s="201">
        <v>0</v>
      </c>
      <c r="P56" s="201">
        <v>32.93</v>
      </c>
      <c r="Q56" s="201">
        <v>1.6</v>
      </c>
      <c r="R56" s="201">
        <v>6.05</v>
      </c>
      <c r="S56" s="201">
        <v>3.8</v>
      </c>
      <c r="T56" s="201">
        <v>0</v>
      </c>
      <c r="U56" s="201">
        <v>1.95</v>
      </c>
      <c r="V56" s="201">
        <v>2.0699999999999998</v>
      </c>
      <c r="W56" s="201">
        <v>2.58</v>
      </c>
      <c r="X56" s="201">
        <v>6.67</v>
      </c>
      <c r="Y56" s="201">
        <v>0</v>
      </c>
      <c r="Z56" s="201">
        <v>58.47</v>
      </c>
      <c r="AA56" s="201">
        <v>10.029999999999999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195.77</v>
      </c>
      <c r="AN56" s="201">
        <v>0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15.16</v>
      </c>
      <c r="H57" s="201">
        <v>0</v>
      </c>
      <c r="I57" s="201">
        <v>0</v>
      </c>
      <c r="J57" s="201">
        <v>19.84</v>
      </c>
      <c r="K57" s="201">
        <v>5.35</v>
      </c>
      <c r="L57" s="201">
        <v>257.24</v>
      </c>
      <c r="M57" s="201">
        <v>15.26</v>
      </c>
      <c r="N57" s="201">
        <v>26.8</v>
      </c>
      <c r="O57" s="201">
        <v>0</v>
      </c>
      <c r="P57" s="201">
        <v>32.93</v>
      </c>
      <c r="Q57" s="201">
        <v>1.6</v>
      </c>
      <c r="R57" s="201">
        <v>6.05</v>
      </c>
      <c r="S57" s="201">
        <v>3.8</v>
      </c>
      <c r="T57" s="201">
        <v>0</v>
      </c>
      <c r="U57" s="201">
        <v>1.95</v>
      </c>
      <c r="V57" s="201">
        <v>2.0699999999999998</v>
      </c>
      <c r="W57" s="201">
        <v>2.58</v>
      </c>
      <c r="X57" s="201">
        <v>6.67</v>
      </c>
      <c r="Y57" s="201">
        <v>0</v>
      </c>
      <c r="Z57" s="201">
        <v>58.68</v>
      </c>
      <c r="AA57" s="201">
        <v>10.029999999999999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11.08</v>
      </c>
      <c r="AL57" s="201">
        <v>0</v>
      </c>
      <c r="AM57" s="201">
        <v>195.77</v>
      </c>
      <c r="AN57" s="201">
        <v>0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15.16</v>
      </c>
      <c r="H58" s="201">
        <v>0</v>
      </c>
      <c r="I58" s="201">
        <v>0</v>
      </c>
      <c r="J58" s="201">
        <v>19.84</v>
      </c>
      <c r="K58" s="201">
        <v>5.35</v>
      </c>
      <c r="L58" s="201">
        <v>257.24</v>
      </c>
      <c r="M58" s="201">
        <v>15.26</v>
      </c>
      <c r="N58" s="201">
        <v>26.8</v>
      </c>
      <c r="O58" s="201">
        <v>0</v>
      </c>
      <c r="P58" s="201">
        <v>32.93</v>
      </c>
      <c r="Q58" s="201">
        <v>1.6</v>
      </c>
      <c r="R58" s="201">
        <v>6.05</v>
      </c>
      <c r="S58" s="201">
        <v>3.8</v>
      </c>
      <c r="T58" s="201">
        <v>0</v>
      </c>
      <c r="U58" s="201">
        <v>1.95</v>
      </c>
      <c r="V58" s="201">
        <v>2.0699999999999998</v>
      </c>
      <c r="W58" s="201">
        <v>2.58</v>
      </c>
      <c r="X58" s="201">
        <v>6.67</v>
      </c>
      <c r="Y58" s="201">
        <v>0</v>
      </c>
      <c r="Z58" s="201">
        <v>58.68</v>
      </c>
      <c r="AA58" s="201">
        <v>10.029999999999999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11.08</v>
      </c>
      <c r="AL58" s="201">
        <v>0</v>
      </c>
      <c r="AM58" s="201">
        <v>195.77</v>
      </c>
      <c r="AN58" s="201">
        <v>0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15.16</v>
      </c>
      <c r="H59" s="201">
        <v>0</v>
      </c>
      <c r="I59" s="201">
        <v>0</v>
      </c>
      <c r="J59" s="201">
        <v>19.84</v>
      </c>
      <c r="K59" s="201">
        <v>5.35</v>
      </c>
      <c r="L59" s="201">
        <v>257.24</v>
      </c>
      <c r="M59" s="201">
        <v>1.04</v>
      </c>
      <c r="N59" s="201">
        <v>1.34</v>
      </c>
      <c r="O59" s="201">
        <v>0</v>
      </c>
      <c r="P59" s="201">
        <v>1.56</v>
      </c>
      <c r="Q59" s="201">
        <v>1.6</v>
      </c>
      <c r="R59" s="201">
        <v>6.05</v>
      </c>
      <c r="S59" s="201">
        <v>3.8</v>
      </c>
      <c r="T59" s="201">
        <v>0</v>
      </c>
      <c r="U59" s="201">
        <v>1.95</v>
      </c>
      <c r="V59" s="201">
        <v>2.0699999999999998</v>
      </c>
      <c r="W59" s="201">
        <v>0.36</v>
      </c>
      <c r="X59" s="201">
        <v>1.1100000000000001</v>
      </c>
      <c r="Y59" s="201">
        <v>0</v>
      </c>
      <c r="Z59" s="201">
        <v>58.68</v>
      </c>
      <c r="AA59" s="201">
        <v>10.029999999999999</v>
      </c>
      <c r="AB59" s="201">
        <v>0</v>
      </c>
      <c r="AC59" s="201">
        <v>23.74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11.08</v>
      </c>
      <c r="AL59" s="201">
        <v>0</v>
      </c>
      <c r="AM59" s="201">
        <v>195.77</v>
      </c>
      <c r="AN59" s="201">
        <v>0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15.16</v>
      </c>
      <c r="H60" s="201">
        <v>0</v>
      </c>
      <c r="I60" s="201">
        <v>0</v>
      </c>
      <c r="J60" s="201">
        <v>19.84</v>
      </c>
      <c r="K60" s="201">
        <v>5.35</v>
      </c>
      <c r="L60" s="201">
        <v>257.24</v>
      </c>
      <c r="M60" s="201">
        <v>1.05</v>
      </c>
      <c r="N60" s="201">
        <v>1.34</v>
      </c>
      <c r="O60" s="201">
        <v>0</v>
      </c>
      <c r="P60" s="201">
        <v>1.56</v>
      </c>
      <c r="Q60" s="201">
        <v>1.6</v>
      </c>
      <c r="R60" s="201">
        <v>6.05</v>
      </c>
      <c r="S60" s="201">
        <v>3.8</v>
      </c>
      <c r="T60" s="201">
        <v>0</v>
      </c>
      <c r="U60" s="201">
        <v>1.95</v>
      </c>
      <c r="V60" s="201">
        <v>2.0699999999999998</v>
      </c>
      <c r="W60" s="201">
        <v>0.36</v>
      </c>
      <c r="X60" s="201">
        <v>1.1100000000000001</v>
      </c>
      <c r="Y60" s="201">
        <v>0</v>
      </c>
      <c r="Z60" s="201">
        <v>58.68</v>
      </c>
      <c r="AA60" s="201">
        <v>10.029999999999999</v>
      </c>
      <c r="AB60" s="201">
        <v>0</v>
      </c>
      <c r="AC60" s="201">
        <v>23.74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11.08</v>
      </c>
      <c r="AL60" s="201">
        <v>0</v>
      </c>
      <c r="AM60" s="201">
        <v>195.77</v>
      </c>
      <c r="AN60" s="201">
        <v>0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15.16</v>
      </c>
      <c r="H61" s="201">
        <v>0</v>
      </c>
      <c r="I61" s="201">
        <v>0</v>
      </c>
      <c r="J61" s="201">
        <v>19.84</v>
      </c>
      <c r="K61" s="201">
        <v>5.35</v>
      </c>
      <c r="L61" s="201">
        <v>257.24</v>
      </c>
      <c r="M61" s="201">
        <v>1.05</v>
      </c>
      <c r="N61" s="201">
        <v>1.34</v>
      </c>
      <c r="O61" s="201">
        <v>0</v>
      </c>
      <c r="P61" s="201">
        <v>1.56</v>
      </c>
      <c r="Q61" s="201">
        <v>1.6</v>
      </c>
      <c r="R61" s="201">
        <v>6.05</v>
      </c>
      <c r="S61" s="201">
        <v>3.8</v>
      </c>
      <c r="T61" s="201">
        <v>0</v>
      </c>
      <c r="U61" s="201">
        <v>1.95</v>
      </c>
      <c r="V61" s="201">
        <v>2.63</v>
      </c>
      <c r="W61" s="201">
        <v>0.83</v>
      </c>
      <c r="X61" s="201">
        <v>4.29</v>
      </c>
      <c r="Y61" s="201">
        <v>0</v>
      </c>
      <c r="Z61" s="201">
        <v>58.68</v>
      </c>
      <c r="AA61" s="201">
        <v>10.029999999999999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11.08</v>
      </c>
      <c r="AL61" s="201">
        <v>0</v>
      </c>
      <c r="AM61" s="201">
        <v>195.77</v>
      </c>
      <c r="AN61" s="201">
        <v>0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15.16</v>
      </c>
      <c r="H62" s="201">
        <v>0</v>
      </c>
      <c r="I62" s="201">
        <v>0</v>
      </c>
      <c r="J62" s="201">
        <v>19.84</v>
      </c>
      <c r="K62" s="201">
        <v>5.27</v>
      </c>
      <c r="L62" s="201">
        <v>257.24</v>
      </c>
      <c r="M62" s="201">
        <v>1.05</v>
      </c>
      <c r="N62" s="201">
        <v>1.34</v>
      </c>
      <c r="O62" s="201">
        <v>0</v>
      </c>
      <c r="P62" s="201">
        <v>1.56</v>
      </c>
      <c r="Q62" s="201">
        <v>1.6</v>
      </c>
      <c r="R62" s="201">
        <v>6.3</v>
      </c>
      <c r="S62" s="201">
        <v>3.81</v>
      </c>
      <c r="T62" s="201">
        <v>0</v>
      </c>
      <c r="U62" s="201">
        <v>1.95</v>
      </c>
      <c r="V62" s="201">
        <v>2.0699999999999998</v>
      </c>
      <c r="W62" s="201">
        <v>0.36</v>
      </c>
      <c r="X62" s="201">
        <v>1.1100000000000001</v>
      </c>
      <c r="Y62" s="201">
        <v>0</v>
      </c>
      <c r="Z62" s="201">
        <v>58.68</v>
      </c>
      <c r="AA62" s="201">
        <v>19.899999999999999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11.08</v>
      </c>
      <c r="AL62" s="201">
        <v>0</v>
      </c>
      <c r="AM62" s="201">
        <v>195.77</v>
      </c>
      <c r="AN62" s="201">
        <v>0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15.16</v>
      </c>
      <c r="H63" s="201">
        <v>0</v>
      </c>
      <c r="I63" s="201">
        <v>0</v>
      </c>
      <c r="J63" s="201">
        <v>19.84</v>
      </c>
      <c r="K63" s="201">
        <v>5.35</v>
      </c>
      <c r="L63" s="201">
        <v>257.24</v>
      </c>
      <c r="M63" s="201">
        <v>1.05</v>
      </c>
      <c r="N63" s="201">
        <v>1.34</v>
      </c>
      <c r="O63" s="201">
        <v>0</v>
      </c>
      <c r="P63" s="201">
        <v>1.56</v>
      </c>
      <c r="Q63" s="201">
        <v>1.6</v>
      </c>
      <c r="R63" s="201">
        <v>6.05</v>
      </c>
      <c r="S63" s="201">
        <v>3.79</v>
      </c>
      <c r="T63" s="201">
        <v>0</v>
      </c>
      <c r="U63" s="201">
        <v>1.95</v>
      </c>
      <c r="V63" s="201">
        <v>2.0699999999999998</v>
      </c>
      <c r="W63" s="201">
        <v>0.36</v>
      </c>
      <c r="X63" s="201">
        <v>1.1100000000000001</v>
      </c>
      <c r="Y63" s="201">
        <v>0</v>
      </c>
      <c r="Z63" s="201">
        <v>58.68</v>
      </c>
      <c r="AA63" s="201">
        <v>10.029999999999999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11.08</v>
      </c>
      <c r="AL63" s="201">
        <v>0</v>
      </c>
      <c r="AM63" s="201">
        <v>195.77</v>
      </c>
      <c r="AN63" s="201">
        <v>0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15.16</v>
      </c>
      <c r="H64" s="201">
        <v>0</v>
      </c>
      <c r="I64" s="201">
        <v>0</v>
      </c>
      <c r="J64" s="201">
        <v>19.84</v>
      </c>
      <c r="K64" s="201">
        <v>5.35</v>
      </c>
      <c r="L64" s="201">
        <v>257.24</v>
      </c>
      <c r="M64" s="201">
        <v>1.05</v>
      </c>
      <c r="N64" s="201">
        <v>1.34</v>
      </c>
      <c r="O64" s="201">
        <v>0</v>
      </c>
      <c r="P64" s="201">
        <v>1.56</v>
      </c>
      <c r="Q64" s="201">
        <v>1.6</v>
      </c>
      <c r="R64" s="201">
        <v>6.05</v>
      </c>
      <c r="S64" s="201">
        <v>3.79</v>
      </c>
      <c r="T64" s="201">
        <v>0</v>
      </c>
      <c r="U64" s="201">
        <v>1.95</v>
      </c>
      <c r="V64" s="201">
        <v>2.0699999999999998</v>
      </c>
      <c r="W64" s="201">
        <v>0.36</v>
      </c>
      <c r="X64" s="201">
        <v>1.1100000000000001</v>
      </c>
      <c r="Y64" s="201">
        <v>0</v>
      </c>
      <c r="Z64" s="201">
        <v>58.68</v>
      </c>
      <c r="AA64" s="201">
        <v>10.029999999999999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11.08</v>
      </c>
      <c r="AL64" s="201">
        <v>0</v>
      </c>
      <c r="AM64" s="201">
        <v>195.77</v>
      </c>
      <c r="AN64" s="201">
        <v>0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15.16</v>
      </c>
      <c r="H65" s="201">
        <v>0</v>
      </c>
      <c r="I65" s="201">
        <v>0</v>
      </c>
      <c r="J65" s="201">
        <v>19.84</v>
      </c>
      <c r="K65" s="201">
        <v>5.35</v>
      </c>
      <c r="L65" s="201">
        <v>257.24</v>
      </c>
      <c r="M65" s="201">
        <v>1.05</v>
      </c>
      <c r="N65" s="201">
        <v>1.34</v>
      </c>
      <c r="O65" s="201">
        <v>0</v>
      </c>
      <c r="P65" s="201">
        <v>1.56</v>
      </c>
      <c r="Q65" s="201">
        <v>1.6</v>
      </c>
      <c r="R65" s="201">
        <v>6.05</v>
      </c>
      <c r="S65" s="201">
        <v>3.79</v>
      </c>
      <c r="T65" s="201">
        <v>0</v>
      </c>
      <c r="U65" s="201">
        <v>1.96</v>
      </c>
      <c r="V65" s="201">
        <v>2.0699999999999998</v>
      </c>
      <c r="W65" s="201">
        <v>0.36</v>
      </c>
      <c r="X65" s="201">
        <v>1.1100000000000001</v>
      </c>
      <c r="Y65" s="201">
        <v>0</v>
      </c>
      <c r="Z65" s="201">
        <v>58.68</v>
      </c>
      <c r="AA65" s="201">
        <v>10.029999999999999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11.08</v>
      </c>
      <c r="AL65" s="201">
        <v>0</v>
      </c>
      <c r="AM65" s="201">
        <v>195.77</v>
      </c>
      <c r="AN65" s="201">
        <v>0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15.16</v>
      </c>
      <c r="H66" s="201">
        <v>0</v>
      </c>
      <c r="I66" s="201">
        <v>0</v>
      </c>
      <c r="J66" s="201">
        <v>19.84</v>
      </c>
      <c r="K66" s="201">
        <v>5.35</v>
      </c>
      <c r="L66" s="201">
        <v>257.24</v>
      </c>
      <c r="M66" s="201">
        <v>1.05</v>
      </c>
      <c r="N66" s="201">
        <v>1.34</v>
      </c>
      <c r="O66" s="201">
        <v>0</v>
      </c>
      <c r="P66" s="201">
        <v>1.56</v>
      </c>
      <c r="Q66" s="201">
        <v>1.6</v>
      </c>
      <c r="R66" s="201">
        <v>6.05</v>
      </c>
      <c r="S66" s="201">
        <v>3.79</v>
      </c>
      <c r="T66" s="201">
        <v>0</v>
      </c>
      <c r="U66" s="201">
        <v>1.96</v>
      </c>
      <c r="V66" s="201">
        <v>2.0699999999999998</v>
      </c>
      <c r="W66" s="201">
        <v>0.36</v>
      </c>
      <c r="X66" s="201">
        <v>1.1100000000000001</v>
      </c>
      <c r="Y66" s="201">
        <v>0</v>
      </c>
      <c r="Z66" s="201">
        <v>58.68</v>
      </c>
      <c r="AA66" s="201">
        <v>10.029999999999999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195.77</v>
      </c>
      <c r="AN66" s="201">
        <v>0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14.99</v>
      </c>
      <c r="H67" s="201">
        <v>0</v>
      </c>
      <c r="I67" s="201">
        <v>0</v>
      </c>
      <c r="J67" s="201">
        <v>19.84</v>
      </c>
      <c r="K67" s="201">
        <v>5.35</v>
      </c>
      <c r="L67" s="201">
        <v>257.24</v>
      </c>
      <c r="M67" s="201">
        <v>1.05</v>
      </c>
      <c r="N67" s="201">
        <v>1.34</v>
      </c>
      <c r="O67" s="201">
        <v>0</v>
      </c>
      <c r="P67" s="201">
        <v>1.56</v>
      </c>
      <c r="Q67" s="201">
        <v>1.6</v>
      </c>
      <c r="R67" s="201">
        <v>6.05</v>
      </c>
      <c r="S67" s="201">
        <v>3.79</v>
      </c>
      <c r="T67" s="201">
        <v>0</v>
      </c>
      <c r="U67" s="201">
        <v>1.96</v>
      </c>
      <c r="V67" s="201">
        <v>2.0699999999999998</v>
      </c>
      <c r="W67" s="201">
        <v>0.36</v>
      </c>
      <c r="X67" s="201">
        <v>1.1100000000000001</v>
      </c>
      <c r="Y67" s="201">
        <v>0</v>
      </c>
      <c r="Z67" s="201">
        <v>60.18</v>
      </c>
      <c r="AA67" s="201">
        <v>10.029999999999999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195.77</v>
      </c>
      <c r="AN67" s="201">
        <v>0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14.99</v>
      </c>
      <c r="H68" s="201">
        <v>0</v>
      </c>
      <c r="I68" s="201">
        <v>0</v>
      </c>
      <c r="J68" s="201">
        <v>19.84</v>
      </c>
      <c r="K68" s="201">
        <v>5.35</v>
      </c>
      <c r="L68" s="201">
        <v>257.24</v>
      </c>
      <c r="M68" s="201">
        <v>1.05</v>
      </c>
      <c r="N68" s="201">
        <v>1.34</v>
      </c>
      <c r="O68" s="201">
        <v>0</v>
      </c>
      <c r="P68" s="201">
        <v>1.56</v>
      </c>
      <c r="Q68" s="201">
        <v>1.6</v>
      </c>
      <c r="R68" s="201">
        <v>6.05</v>
      </c>
      <c r="S68" s="201">
        <v>3.79</v>
      </c>
      <c r="T68" s="201">
        <v>0</v>
      </c>
      <c r="U68" s="201">
        <v>1.96</v>
      </c>
      <c r="V68" s="201">
        <v>2.0699999999999998</v>
      </c>
      <c r="W68" s="201">
        <v>0.36</v>
      </c>
      <c r="X68" s="201">
        <v>1.1100000000000001</v>
      </c>
      <c r="Y68" s="201">
        <v>0</v>
      </c>
      <c r="Z68" s="201">
        <v>60.18</v>
      </c>
      <c r="AA68" s="201">
        <v>10.029999999999999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195.77</v>
      </c>
      <c r="AN68" s="201">
        <v>0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14.99</v>
      </c>
      <c r="H69" s="201">
        <v>0</v>
      </c>
      <c r="I69" s="201">
        <v>0</v>
      </c>
      <c r="J69" s="201">
        <v>19.84</v>
      </c>
      <c r="K69" s="201">
        <v>5.35</v>
      </c>
      <c r="L69" s="201">
        <v>257.24</v>
      </c>
      <c r="M69" s="201">
        <v>1.04</v>
      </c>
      <c r="N69" s="201">
        <v>1.34</v>
      </c>
      <c r="O69" s="201">
        <v>0</v>
      </c>
      <c r="P69" s="201">
        <v>1.56</v>
      </c>
      <c r="Q69" s="201">
        <v>1.6</v>
      </c>
      <c r="R69" s="201">
        <v>6.05</v>
      </c>
      <c r="S69" s="201">
        <v>3.8</v>
      </c>
      <c r="T69" s="201">
        <v>0</v>
      </c>
      <c r="U69" s="201">
        <v>1.96</v>
      </c>
      <c r="V69" s="201">
        <v>2.0699999999999998</v>
      </c>
      <c r="W69" s="201">
        <v>0.36</v>
      </c>
      <c r="X69" s="201">
        <v>1.1100000000000001</v>
      </c>
      <c r="Y69" s="201">
        <v>0</v>
      </c>
      <c r="Z69" s="201">
        <v>58.68</v>
      </c>
      <c r="AA69" s="201">
        <v>10.029999999999999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195.77</v>
      </c>
      <c r="AN69" s="201">
        <v>0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14.99</v>
      </c>
      <c r="H70" s="201">
        <v>0</v>
      </c>
      <c r="I70" s="201">
        <v>0</v>
      </c>
      <c r="J70" s="201">
        <v>19.84</v>
      </c>
      <c r="K70" s="201">
        <v>5.35</v>
      </c>
      <c r="L70" s="201">
        <v>257.24</v>
      </c>
      <c r="M70" s="201">
        <v>1.04</v>
      </c>
      <c r="N70" s="201">
        <v>1.34</v>
      </c>
      <c r="O70" s="201">
        <v>0</v>
      </c>
      <c r="P70" s="201">
        <v>1.56</v>
      </c>
      <c r="Q70" s="201">
        <v>1.6</v>
      </c>
      <c r="R70" s="201">
        <v>6.05</v>
      </c>
      <c r="S70" s="201">
        <v>3.8</v>
      </c>
      <c r="T70" s="201">
        <v>0</v>
      </c>
      <c r="U70" s="201">
        <v>1.96</v>
      </c>
      <c r="V70" s="201">
        <v>2.0699999999999998</v>
      </c>
      <c r="W70" s="201">
        <v>0.36</v>
      </c>
      <c r="X70" s="201">
        <v>1.1100000000000001</v>
      </c>
      <c r="Y70" s="201">
        <v>0</v>
      </c>
      <c r="Z70" s="201">
        <v>58.68</v>
      </c>
      <c r="AA70" s="201">
        <v>10.029999999999999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195.77</v>
      </c>
      <c r="AN70" s="201">
        <v>0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14.99</v>
      </c>
      <c r="H71" s="201">
        <v>0</v>
      </c>
      <c r="I71" s="201">
        <v>0</v>
      </c>
      <c r="J71" s="201">
        <v>19.84</v>
      </c>
      <c r="K71" s="201">
        <v>0.34</v>
      </c>
      <c r="L71" s="201">
        <v>257.24</v>
      </c>
      <c r="M71" s="201">
        <v>1.04</v>
      </c>
      <c r="N71" s="201">
        <v>1.34</v>
      </c>
      <c r="O71" s="201">
        <v>0</v>
      </c>
      <c r="P71" s="201">
        <v>1.56</v>
      </c>
      <c r="Q71" s="201">
        <v>0.12</v>
      </c>
      <c r="R71" s="201">
        <v>0.48</v>
      </c>
      <c r="S71" s="201">
        <v>0.79</v>
      </c>
      <c r="T71" s="201">
        <v>0</v>
      </c>
      <c r="U71" s="201">
        <v>1.97</v>
      </c>
      <c r="V71" s="201">
        <v>0.16</v>
      </c>
      <c r="W71" s="201">
        <v>0.36</v>
      </c>
      <c r="X71" s="201">
        <v>1.1100000000000001</v>
      </c>
      <c r="Y71" s="201">
        <v>0</v>
      </c>
      <c r="Z71" s="201">
        <v>2.86</v>
      </c>
      <c r="AA71" s="201">
        <v>1.02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195.77</v>
      </c>
      <c r="AN71" s="201">
        <v>0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14.99</v>
      </c>
      <c r="H72" s="201">
        <v>0</v>
      </c>
      <c r="I72" s="201">
        <v>0</v>
      </c>
      <c r="J72" s="201">
        <v>19.84</v>
      </c>
      <c r="K72" s="201">
        <v>0.34</v>
      </c>
      <c r="L72" s="201">
        <v>257.24</v>
      </c>
      <c r="M72" s="201">
        <v>1.04</v>
      </c>
      <c r="N72" s="201">
        <v>1.34</v>
      </c>
      <c r="O72" s="201">
        <v>0</v>
      </c>
      <c r="P72" s="201">
        <v>1.56</v>
      </c>
      <c r="Q72" s="201">
        <v>0.12</v>
      </c>
      <c r="R72" s="201">
        <v>0.48</v>
      </c>
      <c r="S72" s="201">
        <v>0.3</v>
      </c>
      <c r="T72" s="201">
        <v>0</v>
      </c>
      <c r="U72" s="201">
        <v>1.96</v>
      </c>
      <c r="V72" s="201">
        <v>0.16</v>
      </c>
      <c r="W72" s="201">
        <v>0.36</v>
      </c>
      <c r="X72" s="201">
        <v>1.1100000000000001</v>
      </c>
      <c r="Y72" s="201">
        <v>0</v>
      </c>
      <c r="Z72" s="201">
        <v>2.86</v>
      </c>
      <c r="AA72" s="201">
        <v>1.02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195.77</v>
      </c>
      <c r="AN72" s="201">
        <v>0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14.99</v>
      </c>
      <c r="H73" s="201">
        <v>0</v>
      </c>
      <c r="I73" s="201">
        <v>0</v>
      </c>
      <c r="J73" s="201">
        <v>19.84</v>
      </c>
      <c r="K73" s="201">
        <v>0.34</v>
      </c>
      <c r="L73" s="201">
        <v>257.24</v>
      </c>
      <c r="M73" s="201">
        <v>1.04</v>
      </c>
      <c r="N73" s="201">
        <v>1.34</v>
      </c>
      <c r="O73" s="201">
        <v>0</v>
      </c>
      <c r="P73" s="201">
        <v>1.56</v>
      </c>
      <c r="Q73" s="201">
        <v>0.12</v>
      </c>
      <c r="R73" s="201">
        <v>0.48</v>
      </c>
      <c r="S73" s="201">
        <v>0.3</v>
      </c>
      <c r="T73" s="201">
        <v>0</v>
      </c>
      <c r="U73" s="201">
        <v>1.96</v>
      </c>
      <c r="V73" s="201">
        <v>0.16</v>
      </c>
      <c r="W73" s="201">
        <v>0.36</v>
      </c>
      <c r="X73" s="201">
        <v>1.1100000000000001</v>
      </c>
      <c r="Y73" s="201">
        <v>0</v>
      </c>
      <c r="Z73" s="201">
        <v>2.86</v>
      </c>
      <c r="AA73" s="201">
        <v>1.02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195.77</v>
      </c>
      <c r="AN73" s="201">
        <v>0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14.99</v>
      </c>
      <c r="H74" s="201">
        <v>0</v>
      </c>
      <c r="I74" s="201">
        <v>0</v>
      </c>
      <c r="J74" s="201">
        <v>19.84</v>
      </c>
      <c r="K74" s="201">
        <v>0.34</v>
      </c>
      <c r="L74" s="201">
        <v>257.24</v>
      </c>
      <c r="M74" s="201">
        <v>1.04</v>
      </c>
      <c r="N74" s="201">
        <v>1.34</v>
      </c>
      <c r="O74" s="201">
        <v>0</v>
      </c>
      <c r="P74" s="201">
        <v>1.56</v>
      </c>
      <c r="Q74" s="201">
        <v>0.12</v>
      </c>
      <c r="R74" s="201">
        <v>0.48</v>
      </c>
      <c r="S74" s="201">
        <v>0.3</v>
      </c>
      <c r="T74" s="201">
        <v>0</v>
      </c>
      <c r="U74" s="201">
        <v>1.96</v>
      </c>
      <c r="V74" s="201">
        <v>0.16</v>
      </c>
      <c r="W74" s="201">
        <v>0.36</v>
      </c>
      <c r="X74" s="201">
        <v>1.1100000000000001</v>
      </c>
      <c r="Y74" s="201">
        <v>0</v>
      </c>
      <c r="Z74" s="201">
        <v>2.86</v>
      </c>
      <c r="AA74" s="201">
        <v>1.02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195.77</v>
      </c>
      <c r="AN74" s="201">
        <v>0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14.99</v>
      </c>
      <c r="H75" s="201">
        <v>0</v>
      </c>
      <c r="I75" s="201">
        <v>0</v>
      </c>
      <c r="J75" s="201">
        <v>19.84</v>
      </c>
      <c r="K75" s="201">
        <v>0.34</v>
      </c>
      <c r="L75" s="201">
        <v>257.24</v>
      </c>
      <c r="M75" s="201">
        <v>1.05</v>
      </c>
      <c r="N75" s="201">
        <v>1.34</v>
      </c>
      <c r="O75" s="201">
        <v>0</v>
      </c>
      <c r="P75" s="201">
        <v>1.49</v>
      </c>
      <c r="Q75" s="201">
        <v>0.12</v>
      </c>
      <c r="R75" s="201">
        <v>0.48</v>
      </c>
      <c r="S75" s="201">
        <v>0.3</v>
      </c>
      <c r="T75" s="201">
        <v>0</v>
      </c>
      <c r="U75" s="201">
        <v>1.96</v>
      </c>
      <c r="V75" s="201">
        <v>0.16</v>
      </c>
      <c r="W75" s="201">
        <v>0.36</v>
      </c>
      <c r="X75" s="201">
        <v>1.1100000000000001</v>
      </c>
      <c r="Y75" s="201">
        <v>0</v>
      </c>
      <c r="Z75" s="201">
        <v>10.5</v>
      </c>
      <c r="AA75" s="201">
        <v>0.8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197.94</v>
      </c>
      <c r="AN75" s="201">
        <v>0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14.99</v>
      </c>
      <c r="H76" s="201">
        <v>0</v>
      </c>
      <c r="I76" s="201">
        <v>0</v>
      </c>
      <c r="J76" s="201">
        <v>19.84</v>
      </c>
      <c r="K76" s="201">
        <v>0.34</v>
      </c>
      <c r="L76" s="201">
        <v>257.24</v>
      </c>
      <c r="M76" s="201">
        <v>1.05</v>
      </c>
      <c r="N76" s="201">
        <v>1.34</v>
      </c>
      <c r="O76" s="201">
        <v>0</v>
      </c>
      <c r="P76" s="201">
        <v>1.49</v>
      </c>
      <c r="Q76" s="201">
        <v>0.12</v>
      </c>
      <c r="R76" s="201">
        <v>0.48</v>
      </c>
      <c r="S76" s="201">
        <v>0.3</v>
      </c>
      <c r="T76" s="201">
        <v>0</v>
      </c>
      <c r="U76" s="201">
        <v>1.96</v>
      </c>
      <c r="V76" s="201">
        <v>0.16</v>
      </c>
      <c r="W76" s="201">
        <v>0.36</v>
      </c>
      <c r="X76" s="201">
        <v>1.1100000000000001</v>
      </c>
      <c r="Y76" s="201">
        <v>0</v>
      </c>
      <c r="Z76" s="201">
        <v>10.5</v>
      </c>
      <c r="AA76" s="201">
        <v>0.8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197.94</v>
      </c>
      <c r="AN76" s="201">
        <v>0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14.99</v>
      </c>
      <c r="H77" s="201">
        <v>0</v>
      </c>
      <c r="I77" s="201">
        <v>0</v>
      </c>
      <c r="J77" s="201">
        <v>19.84</v>
      </c>
      <c r="K77" s="201">
        <v>0.34</v>
      </c>
      <c r="L77" s="201">
        <v>213.62</v>
      </c>
      <c r="M77" s="201">
        <v>1.05</v>
      </c>
      <c r="N77" s="201">
        <v>1.34</v>
      </c>
      <c r="O77" s="201">
        <v>0</v>
      </c>
      <c r="P77" s="201">
        <v>1.49</v>
      </c>
      <c r="Q77" s="201">
        <v>0.12</v>
      </c>
      <c r="R77" s="201">
        <v>0.48</v>
      </c>
      <c r="S77" s="201">
        <v>0.3</v>
      </c>
      <c r="T77" s="201">
        <v>0</v>
      </c>
      <c r="U77" s="201">
        <v>1.96</v>
      </c>
      <c r="V77" s="201">
        <v>0.16</v>
      </c>
      <c r="W77" s="201">
        <v>0.36</v>
      </c>
      <c r="X77" s="201">
        <v>1.1100000000000001</v>
      </c>
      <c r="Y77" s="201">
        <v>0</v>
      </c>
      <c r="Z77" s="201">
        <v>0</v>
      </c>
      <c r="AA77" s="201">
        <v>0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197.94</v>
      </c>
      <c r="AN77" s="201">
        <v>0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14.99</v>
      </c>
      <c r="H78" s="201">
        <v>0</v>
      </c>
      <c r="I78" s="201">
        <v>0</v>
      </c>
      <c r="J78" s="201">
        <v>19.84</v>
      </c>
      <c r="K78" s="201">
        <v>0.34</v>
      </c>
      <c r="L78" s="201">
        <v>122.02</v>
      </c>
      <c r="M78" s="201">
        <v>1.05</v>
      </c>
      <c r="N78" s="201">
        <v>1.34</v>
      </c>
      <c r="O78" s="201">
        <v>0</v>
      </c>
      <c r="P78" s="201">
        <v>1.49</v>
      </c>
      <c r="Q78" s="201">
        <v>0.12</v>
      </c>
      <c r="R78" s="201">
        <v>0.47</v>
      </c>
      <c r="S78" s="201">
        <v>0.3</v>
      </c>
      <c r="T78" s="201">
        <v>0</v>
      </c>
      <c r="U78" s="201">
        <v>1.96</v>
      </c>
      <c r="V78" s="201">
        <v>0.16</v>
      </c>
      <c r="W78" s="201">
        <v>0.36</v>
      </c>
      <c r="X78" s="201">
        <v>1.1100000000000001</v>
      </c>
      <c r="Y78" s="201">
        <v>0</v>
      </c>
      <c r="Z78" s="201">
        <v>0</v>
      </c>
      <c r="AA78" s="201">
        <v>0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197.94</v>
      </c>
      <c r="AN78" s="201">
        <v>0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14.99</v>
      </c>
      <c r="H79" s="201">
        <v>0</v>
      </c>
      <c r="I79" s="201">
        <v>0</v>
      </c>
      <c r="J79" s="201">
        <v>19.84</v>
      </c>
      <c r="K79" s="201">
        <v>0.34</v>
      </c>
      <c r="L79" s="201">
        <v>17.670000000000002</v>
      </c>
      <c r="M79" s="201">
        <v>1.05</v>
      </c>
      <c r="N79" s="201">
        <v>1.34</v>
      </c>
      <c r="O79" s="201">
        <v>0</v>
      </c>
      <c r="P79" s="201">
        <v>1.49</v>
      </c>
      <c r="Q79" s="201">
        <v>0.12</v>
      </c>
      <c r="R79" s="201">
        <v>0.46</v>
      </c>
      <c r="S79" s="201">
        <v>0.3</v>
      </c>
      <c r="T79" s="201">
        <v>0</v>
      </c>
      <c r="U79" s="201">
        <v>1.96</v>
      </c>
      <c r="V79" s="201">
        <v>0.16</v>
      </c>
      <c r="W79" s="201">
        <v>0.36</v>
      </c>
      <c r="X79" s="201">
        <v>1.1100000000000001</v>
      </c>
      <c r="Y79" s="201">
        <v>0</v>
      </c>
      <c r="Z79" s="201">
        <v>2.86</v>
      </c>
      <c r="AA79" s="201">
        <v>0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197.94</v>
      </c>
      <c r="AN79" s="201">
        <v>0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14.99</v>
      </c>
      <c r="H80" s="201">
        <v>0</v>
      </c>
      <c r="I80" s="201">
        <v>0</v>
      </c>
      <c r="J80" s="201">
        <v>19.84</v>
      </c>
      <c r="K80" s="201">
        <v>0.34</v>
      </c>
      <c r="L80" s="201">
        <v>12.09</v>
      </c>
      <c r="M80" s="201">
        <v>1.05</v>
      </c>
      <c r="N80" s="201">
        <v>1.34</v>
      </c>
      <c r="O80" s="201">
        <v>0</v>
      </c>
      <c r="P80" s="201">
        <v>1.49</v>
      </c>
      <c r="Q80" s="201">
        <v>0.12</v>
      </c>
      <c r="R80" s="201">
        <v>0.46</v>
      </c>
      <c r="S80" s="201">
        <v>0.3</v>
      </c>
      <c r="T80" s="201">
        <v>0</v>
      </c>
      <c r="U80" s="201">
        <v>1.96</v>
      </c>
      <c r="V80" s="201">
        <v>0.16</v>
      </c>
      <c r="W80" s="201">
        <v>0.36</v>
      </c>
      <c r="X80" s="201">
        <v>1.1100000000000001</v>
      </c>
      <c r="Y80" s="201">
        <v>0</v>
      </c>
      <c r="Z80" s="201">
        <v>2.86</v>
      </c>
      <c r="AA80" s="201">
        <v>0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26.91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197.94</v>
      </c>
      <c r="AN80" s="201">
        <v>0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14.99</v>
      </c>
      <c r="H81" s="201">
        <v>0</v>
      </c>
      <c r="I81" s="201">
        <v>0</v>
      </c>
      <c r="J81" s="201">
        <v>19.84</v>
      </c>
      <c r="K81" s="201">
        <v>0.34</v>
      </c>
      <c r="L81" s="201">
        <v>12.09</v>
      </c>
      <c r="M81" s="201">
        <v>1.05</v>
      </c>
      <c r="N81" s="201">
        <v>1.34</v>
      </c>
      <c r="O81" s="201">
        <v>0</v>
      </c>
      <c r="P81" s="201">
        <v>1.49</v>
      </c>
      <c r="Q81" s="201">
        <v>0.12</v>
      </c>
      <c r="R81" s="201">
        <v>0.47</v>
      </c>
      <c r="S81" s="201">
        <v>0.3</v>
      </c>
      <c r="T81" s="201">
        <v>0</v>
      </c>
      <c r="U81" s="201">
        <v>1.96</v>
      </c>
      <c r="V81" s="201">
        <v>0.16</v>
      </c>
      <c r="W81" s="201">
        <v>0.36</v>
      </c>
      <c r="X81" s="201">
        <v>1.1100000000000001</v>
      </c>
      <c r="Y81" s="201">
        <v>0</v>
      </c>
      <c r="Z81" s="201">
        <v>2.86</v>
      </c>
      <c r="AA81" s="201">
        <v>1.02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26.91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197.94</v>
      </c>
      <c r="AN81" s="201">
        <v>0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14.99</v>
      </c>
      <c r="H82" s="201">
        <v>0</v>
      </c>
      <c r="I82" s="201">
        <v>0</v>
      </c>
      <c r="J82" s="201">
        <v>19.84</v>
      </c>
      <c r="K82" s="201">
        <v>0.34</v>
      </c>
      <c r="L82" s="201">
        <v>12.09</v>
      </c>
      <c r="M82" s="201">
        <v>1.05</v>
      </c>
      <c r="N82" s="201">
        <v>1.34</v>
      </c>
      <c r="O82" s="201">
        <v>0</v>
      </c>
      <c r="P82" s="201">
        <v>1.49</v>
      </c>
      <c r="Q82" s="201">
        <v>0.12</v>
      </c>
      <c r="R82" s="201">
        <v>0.47</v>
      </c>
      <c r="S82" s="201">
        <v>0.3</v>
      </c>
      <c r="T82" s="201">
        <v>0</v>
      </c>
      <c r="U82" s="201">
        <v>1.96</v>
      </c>
      <c r="V82" s="201">
        <v>0.16</v>
      </c>
      <c r="W82" s="201">
        <v>0.36</v>
      </c>
      <c r="X82" s="201">
        <v>1.1100000000000001</v>
      </c>
      <c r="Y82" s="201">
        <v>0</v>
      </c>
      <c r="Z82" s="201">
        <v>2.86</v>
      </c>
      <c r="AA82" s="201">
        <v>1.02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26.91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197.94</v>
      </c>
      <c r="AN82" s="201">
        <v>0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14.99</v>
      </c>
      <c r="H83" s="201">
        <v>0</v>
      </c>
      <c r="I83" s="201">
        <v>0</v>
      </c>
      <c r="J83" s="201">
        <v>19.84</v>
      </c>
      <c r="K83" s="201">
        <v>0.34</v>
      </c>
      <c r="L83" s="201">
        <v>12.09</v>
      </c>
      <c r="M83" s="201">
        <v>1.05</v>
      </c>
      <c r="N83" s="201">
        <v>1.34</v>
      </c>
      <c r="O83" s="201">
        <v>0</v>
      </c>
      <c r="P83" s="201">
        <v>1.49</v>
      </c>
      <c r="Q83" s="201">
        <v>0.12</v>
      </c>
      <c r="R83" s="201">
        <v>0.47</v>
      </c>
      <c r="S83" s="201">
        <v>0.3</v>
      </c>
      <c r="T83" s="201">
        <v>0</v>
      </c>
      <c r="U83" s="201">
        <v>1.96</v>
      </c>
      <c r="V83" s="201">
        <v>0.16</v>
      </c>
      <c r="W83" s="201">
        <v>0.36</v>
      </c>
      <c r="X83" s="201">
        <v>1.1100000000000001</v>
      </c>
      <c r="Y83" s="201">
        <v>0</v>
      </c>
      <c r="Z83" s="201">
        <v>2.86</v>
      </c>
      <c r="AA83" s="201">
        <v>1.02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26.91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197.94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14.99</v>
      </c>
      <c r="H84" s="201">
        <v>0</v>
      </c>
      <c r="I84" s="201">
        <v>0</v>
      </c>
      <c r="J84" s="201">
        <v>19.84</v>
      </c>
      <c r="K84" s="201">
        <v>0.34</v>
      </c>
      <c r="L84" s="201">
        <v>12.09</v>
      </c>
      <c r="M84" s="201">
        <v>1.05</v>
      </c>
      <c r="N84" s="201">
        <v>1.34</v>
      </c>
      <c r="O84" s="201">
        <v>0</v>
      </c>
      <c r="P84" s="201">
        <v>1.49</v>
      </c>
      <c r="Q84" s="201">
        <v>0.12</v>
      </c>
      <c r="R84" s="201">
        <v>0.47</v>
      </c>
      <c r="S84" s="201">
        <v>0.3</v>
      </c>
      <c r="T84" s="201">
        <v>0</v>
      </c>
      <c r="U84" s="201">
        <v>1.96</v>
      </c>
      <c r="V84" s="201">
        <v>0.16</v>
      </c>
      <c r="W84" s="201">
        <v>0.36</v>
      </c>
      <c r="X84" s="201">
        <v>1.1100000000000001</v>
      </c>
      <c r="Y84" s="201">
        <v>0</v>
      </c>
      <c r="Z84" s="201">
        <v>2.86</v>
      </c>
      <c r="AA84" s="201">
        <v>1.02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26.91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197.94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14.99</v>
      </c>
      <c r="H85" s="201">
        <v>0</v>
      </c>
      <c r="I85" s="201">
        <v>0</v>
      </c>
      <c r="J85" s="201">
        <v>19.84</v>
      </c>
      <c r="K85" s="201">
        <v>0.34</v>
      </c>
      <c r="L85" s="201">
        <v>12.09</v>
      </c>
      <c r="M85" s="201">
        <v>1.05</v>
      </c>
      <c r="N85" s="201">
        <v>1.34</v>
      </c>
      <c r="O85" s="201">
        <v>0</v>
      </c>
      <c r="P85" s="201">
        <v>1.49</v>
      </c>
      <c r="Q85" s="201">
        <v>0.12</v>
      </c>
      <c r="R85" s="201">
        <v>0.47</v>
      </c>
      <c r="S85" s="201">
        <v>0.3</v>
      </c>
      <c r="T85" s="201">
        <v>0</v>
      </c>
      <c r="U85" s="201">
        <v>1.96</v>
      </c>
      <c r="V85" s="201">
        <v>0</v>
      </c>
      <c r="W85" s="201">
        <v>0.36</v>
      </c>
      <c r="X85" s="201">
        <v>1.1100000000000001</v>
      </c>
      <c r="Y85" s="201">
        <v>0</v>
      </c>
      <c r="Z85" s="201">
        <v>2.86</v>
      </c>
      <c r="AA85" s="201">
        <v>1.02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26.91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197.94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14.99</v>
      </c>
      <c r="H86" s="201">
        <v>0</v>
      </c>
      <c r="I86" s="201">
        <v>0</v>
      </c>
      <c r="J86" s="201">
        <v>19.84</v>
      </c>
      <c r="K86" s="201">
        <v>0.34</v>
      </c>
      <c r="L86" s="201">
        <v>12.09</v>
      </c>
      <c r="M86" s="201">
        <v>1.05</v>
      </c>
      <c r="N86" s="201">
        <v>1.34</v>
      </c>
      <c r="O86" s="201">
        <v>0</v>
      </c>
      <c r="P86" s="201">
        <v>1.49</v>
      </c>
      <c r="Q86" s="201">
        <v>0.12</v>
      </c>
      <c r="R86" s="201">
        <v>0.47</v>
      </c>
      <c r="S86" s="201">
        <v>0.3</v>
      </c>
      <c r="T86" s="201">
        <v>0</v>
      </c>
      <c r="U86" s="201">
        <v>1.96</v>
      </c>
      <c r="V86" s="201">
        <v>0.15</v>
      </c>
      <c r="W86" s="201">
        <v>0.36</v>
      </c>
      <c r="X86" s="201">
        <v>1.1100000000000001</v>
      </c>
      <c r="Y86" s="201">
        <v>0</v>
      </c>
      <c r="Z86" s="201">
        <v>2.86</v>
      </c>
      <c r="AA86" s="201">
        <v>1.02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197.94</v>
      </c>
      <c r="AN86" s="201">
        <v>0</v>
      </c>
      <c r="AO86" s="201">
        <v>0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14.99</v>
      </c>
      <c r="H87" s="201">
        <v>0</v>
      </c>
      <c r="I87" s="201">
        <v>0</v>
      </c>
      <c r="J87" s="201">
        <v>19.84</v>
      </c>
      <c r="K87" s="201">
        <v>0.34</v>
      </c>
      <c r="L87" s="201">
        <v>12.09</v>
      </c>
      <c r="M87" s="201">
        <v>1.05</v>
      </c>
      <c r="N87" s="201">
        <v>1.34</v>
      </c>
      <c r="O87" s="201">
        <v>0</v>
      </c>
      <c r="P87" s="201">
        <v>1.49</v>
      </c>
      <c r="Q87" s="201">
        <v>0.12</v>
      </c>
      <c r="R87" s="201">
        <v>0.47</v>
      </c>
      <c r="S87" s="201">
        <v>0.3</v>
      </c>
      <c r="T87" s="201">
        <v>0</v>
      </c>
      <c r="U87" s="201">
        <v>1.94</v>
      </c>
      <c r="V87" s="201">
        <v>0.15</v>
      </c>
      <c r="W87" s="201">
        <v>0.36</v>
      </c>
      <c r="X87" s="201">
        <v>1.1100000000000001</v>
      </c>
      <c r="Y87" s="201">
        <v>0</v>
      </c>
      <c r="Z87" s="201">
        <v>2.86</v>
      </c>
      <c r="AA87" s="201">
        <v>1.02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197.94</v>
      </c>
      <c r="AN87" s="201">
        <v>0</v>
      </c>
      <c r="AO87" s="201">
        <v>0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14.99</v>
      </c>
      <c r="H88" s="201">
        <v>0</v>
      </c>
      <c r="I88" s="201">
        <v>0</v>
      </c>
      <c r="J88" s="201">
        <v>19.84</v>
      </c>
      <c r="K88" s="201">
        <v>0.34</v>
      </c>
      <c r="L88" s="201">
        <v>12.09</v>
      </c>
      <c r="M88" s="201">
        <v>1.05</v>
      </c>
      <c r="N88" s="201">
        <v>1.34</v>
      </c>
      <c r="O88" s="201">
        <v>0</v>
      </c>
      <c r="P88" s="201">
        <v>1.49</v>
      </c>
      <c r="Q88" s="201">
        <v>0.12</v>
      </c>
      <c r="R88" s="201">
        <v>0.46</v>
      </c>
      <c r="S88" s="201">
        <v>0.3</v>
      </c>
      <c r="T88" s="201">
        <v>0</v>
      </c>
      <c r="U88" s="201">
        <v>1.94</v>
      </c>
      <c r="V88" s="201">
        <v>0.15</v>
      </c>
      <c r="W88" s="201">
        <v>0.36</v>
      </c>
      <c r="X88" s="201">
        <v>1.1100000000000001</v>
      </c>
      <c r="Y88" s="201">
        <v>0</v>
      </c>
      <c r="Z88" s="201">
        <v>2.86</v>
      </c>
      <c r="AA88" s="201">
        <v>1.02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197.94</v>
      </c>
      <c r="AN88" s="201">
        <v>0</v>
      </c>
      <c r="AO88" s="201">
        <v>0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14.99</v>
      </c>
      <c r="H89" s="201">
        <v>0</v>
      </c>
      <c r="I89" s="201">
        <v>0</v>
      </c>
      <c r="J89" s="201">
        <v>19.84</v>
      </c>
      <c r="K89" s="201">
        <v>0.34</v>
      </c>
      <c r="L89" s="201">
        <v>12.09</v>
      </c>
      <c r="M89" s="201">
        <v>1.05</v>
      </c>
      <c r="N89" s="201">
        <v>1.34</v>
      </c>
      <c r="O89" s="201">
        <v>0</v>
      </c>
      <c r="P89" s="201">
        <v>1.49</v>
      </c>
      <c r="Q89" s="201">
        <v>0.12</v>
      </c>
      <c r="R89" s="201">
        <v>0.46</v>
      </c>
      <c r="S89" s="201">
        <v>0.3</v>
      </c>
      <c r="T89" s="201">
        <v>0</v>
      </c>
      <c r="U89" s="201">
        <v>1.94</v>
      </c>
      <c r="V89" s="201">
        <v>0.15</v>
      </c>
      <c r="W89" s="201">
        <v>0.36</v>
      </c>
      <c r="X89" s="201">
        <v>1.1100000000000001</v>
      </c>
      <c r="Y89" s="201">
        <v>0</v>
      </c>
      <c r="Z89" s="201">
        <v>2.86</v>
      </c>
      <c r="AA89" s="201">
        <v>1.02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197.94</v>
      </c>
      <c r="AN89" s="201">
        <v>0</v>
      </c>
      <c r="AO89" s="201">
        <v>0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14.99</v>
      </c>
      <c r="H90" s="201">
        <v>0</v>
      </c>
      <c r="I90" s="201">
        <v>0</v>
      </c>
      <c r="J90" s="201">
        <v>19.84</v>
      </c>
      <c r="K90" s="201">
        <v>0.34</v>
      </c>
      <c r="L90" s="201">
        <v>12.09</v>
      </c>
      <c r="M90" s="201">
        <v>1.05</v>
      </c>
      <c r="N90" s="201">
        <v>1.34</v>
      </c>
      <c r="O90" s="201">
        <v>0</v>
      </c>
      <c r="P90" s="201">
        <v>1.49</v>
      </c>
      <c r="Q90" s="201">
        <v>0.12</v>
      </c>
      <c r="R90" s="201">
        <v>0.46</v>
      </c>
      <c r="S90" s="201">
        <v>0.3</v>
      </c>
      <c r="T90" s="201">
        <v>0</v>
      </c>
      <c r="U90" s="201">
        <v>1.94</v>
      </c>
      <c r="V90" s="201">
        <v>0.15</v>
      </c>
      <c r="W90" s="201">
        <v>0.36</v>
      </c>
      <c r="X90" s="201">
        <v>1.1100000000000001</v>
      </c>
      <c r="Y90" s="201">
        <v>0</v>
      </c>
      <c r="Z90" s="201">
        <v>2.86</v>
      </c>
      <c r="AA90" s="201">
        <v>1.02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197.94</v>
      </c>
      <c r="AN90" s="201">
        <v>0</v>
      </c>
      <c r="AO90" s="201">
        <v>0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14.99</v>
      </c>
      <c r="H91" s="201">
        <v>0</v>
      </c>
      <c r="I91" s="201">
        <v>0</v>
      </c>
      <c r="J91" s="201">
        <v>19.84</v>
      </c>
      <c r="K91" s="201">
        <v>0.34</v>
      </c>
      <c r="L91" s="201">
        <v>12.09</v>
      </c>
      <c r="M91" s="201">
        <v>1.05</v>
      </c>
      <c r="N91" s="201">
        <v>1.34</v>
      </c>
      <c r="O91" s="201">
        <v>0</v>
      </c>
      <c r="P91" s="201">
        <v>1.49</v>
      </c>
      <c r="Q91" s="201">
        <v>0.12</v>
      </c>
      <c r="R91" s="201">
        <v>0.46</v>
      </c>
      <c r="S91" s="201">
        <v>0.3</v>
      </c>
      <c r="T91" s="201">
        <v>0</v>
      </c>
      <c r="U91" s="201">
        <v>1.94</v>
      </c>
      <c r="V91" s="201">
        <v>0.15</v>
      </c>
      <c r="W91" s="201">
        <v>0.36</v>
      </c>
      <c r="X91" s="201">
        <v>1.1100000000000001</v>
      </c>
      <c r="Y91" s="201">
        <v>0</v>
      </c>
      <c r="Z91" s="201">
        <v>2.86</v>
      </c>
      <c r="AA91" s="201">
        <v>1.02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197.94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14.99</v>
      </c>
      <c r="H92" s="201">
        <v>0</v>
      </c>
      <c r="I92" s="201">
        <v>0</v>
      </c>
      <c r="J92" s="201">
        <v>19.84</v>
      </c>
      <c r="K92" s="201">
        <v>0.34</v>
      </c>
      <c r="L92" s="201">
        <v>12.09</v>
      </c>
      <c r="M92" s="201">
        <v>1.05</v>
      </c>
      <c r="N92" s="201">
        <v>1.34</v>
      </c>
      <c r="O92" s="201">
        <v>0</v>
      </c>
      <c r="P92" s="201">
        <v>1.49</v>
      </c>
      <c r="Q92" s="201">
        <v>0.12</v>
      </c>
      <c r="R92" s="201">
        <v>0.46</v>
      </c>
      <c r="S92" s="201">
        <v>0.3</v>
      </c>
      <c r="T92" s="201">
        <v>0</v>
      </c>
      <c r="U92" s="201">
        <v>1.94</v>
      </c>
      <c r="V92" s="201">
        <v>0.15</v>
      </c>
      <c r="W92" s="201">
        <v>0.36</v>
      </c>
      <c r="X92" s="201">
        <v>1.1100000000000001</v>
      </c>
      <c r="Y92" s="201">
        <v>0</v>
      </c>
      <c r="Z92" s="201">
        <v>2.86</v>
      </c>
      <c r="AA92" s="201">
        <v>1.02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197.94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14.99</v>
      </c>
      <c r="H93" s="201">
        <v>0</v>
      </c>
      <c r="I93" s="201">
        <v>0</v>
      </c>
      <c r="J93" s="201">
        <v>19.84</v>
      </c>
      <c r="K93" s="201">
        <v>0.34</v>
      </c>
      <c r="L93" s="201">
        <v>12.09</v>
      </c>
      <c r="M93" s="201">
        <v>1.05</v>
      </c>
      <c r="N93" s="201">
        <v>1.34</v>
      </c>
      <c r="O93" s="201">
        <v>0</v>
      </c>
      <c r="P93" s="201">
        <v>1.49</v>
      </c>
      <c r="Q93" s="201">
        <v>0.12</v>
      </c>
      <c r="R93" s="201">
        <v>0.46</v>
      </c>
      <c r="S93" s="201">
        <v>0.3</v>
      </c>
      <c r="T93" s="201">
        <v>0</v>
      </c>
      <c r="U93" s="201">
        <v>1.94</v>
      </c>
      <c r="V93" s="201">
        <v>0.15</v>
      </c>
      <c r="W93" s="201">
        <v>0.36</v>
      </c>
      <c r="X93" s="201">
        <v>1.1100000000000001</v>
      </c>
      <c r="Y93" s="201">
        <v>0</v>
      </c>
      <c r="Z93" s="201">
        <v>2.86</v>
      </c>
      <c r="AA93" s="201">
        <v>1.02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197.94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14.99</v>
      </c>
      <c r="H94" s="201">
        <v>0</v>
      </c>
      <c r="I94" s="201">
        <v>0</v>
      </c>
      <c r="J94" s="201">
        <v>19.84</v>
      </c>
      <c r="K94" s="201">
        <v>0.34</v>
      </c>
      <c r="L94" s="201">
        <v>12.09</v>
      </c>
      <c r="M94" s="201">
        <v>1.05</v>
      </c>
      <c r="N94" s="201">
        <v>1.34</v>
      </c>
      <c r="O94" s="201">
        <v>0</v>
      </c>
      <c r="P94" s="201">
        <v>1.49</v>
      </c>
      <c r="Q94" s="201">
        <v>0.12</v>
      </c>
      <c r="R94" s="201">
        <v>0.46</v>
      </c>
      <c r="S94" s="201">
        <v>0.3</v>
      </c>
      <c r="T94" s="201">
        <v>0</v>
      </c>
      <c r="U94" s="201">
        <v>1.94</v>
      </c>
      <c r="V94" s="201">
        <v>0.15</v>
      </c>
      <c r="W94" s="201">
        <v>0.36</v>
      </c>
      <c r="X94" s="201">
        <v>1.1100000000000001</v>
      </c>
      <c r="Y94" s="201">
        <v>0</v>
      </c>
      <c r="Z94" s="201">
        <v>2.86</v>
      </c>
      <c r="AA94" s="201">
        <v>1.02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197.94</v>
      </c>
      <c r="AN94" s="201">
        <v>0</v>
      </c>
      <c r="AO94" s="201">
        <v>0</v>
      </c>
      <c r="AP94" s="201">
        <v>0</v>
      </c>
      <c r="AQ94" s="201">
        <v>0</v>
      </c>
      <c r="AR94" s="201">
        <v>12.72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14.99</v>
      </c>
      <c r="H95" s="201">
        <v>0</v>
      </c>
      <c r="I95" s="201">
        <v>0</v>
      </c>
      <c r="J95" s="201">
        <v>19.84</v>
      </c>
      <c r="K95" s="201">
        <v>0.34</v>
      </c>
      <c r="L95" s="201">
        <v>12.09</v>
      </c>
      <c r="M95" s="201">
        <v>1.05</v>
      </c>
      <c r="N95" s="201">
        <v>1.34</v>
      </c>
      <c r="O95" s="201">
        <v>0</v>
      </c>
      <c r="P95" s="201">
        <v>1.49</v>
      </c>
      <c r="Q95" s="201">
        <v>0.12</v>
      </c>
      <c r="R95" s="201">
        <v>0.46</v>
      </c>
      <c r="S95" s="201">
        <v>0.3</v>
      </c>
      <c r="T95" s="201">
        <v>0</v>
      </c>
      <c r="U95" s="201">
        <v>1.94</v>
      </c>
      <c r="V95" s="201">
        <v>0.36</v>
      </c>
      <c r="W95" s="201">
        <v>0.36</v>
      </c>
      <c r="X95" s="201">
        <v>1.1100000000000001</v>
      </c>
      <c r="Y95" s="201">
        <v>0</v>
      </c>
      <c r="Z95" s="201">
        <v>2.86</v>
      </c>
      <c r="AA95" s="201">
        <v>1.02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197.94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14.99</v>
      </c>
      <c r="H96" s="201">
        <v>0</v>
      </c>
      <c r="I96" s="201">
        <v>0</v>
      </c>
      <c r="J96" s="201">
        <v>19.84</v>
      </c>
      <c r="K96" s="201">
        <v>0.34</v>
      </c>
      <c r="L96" s="201">
        <v>12.09</v>
      </c>
      <c r="M96" s="201">
        <v>1.05</v>
      </c>
      <c r="N96" s="201">
        <v>1.34</v>
      </c>
      <c r="O96" s="201">
        <v>0</v>
      </c>
      <c r="P96" s="201">
        <v>1.49</v>
      </c>
      <c r="Q96" s="201">
        <v>0.12</v>
      </c>
      <c r="R96" s="201">
        <v>0.46</v>
      </c>
      <c r="S96" s="201">
        <v>0.3</v>
      </c>
      <c r="T96" s="201">
        <v>0</v>
      </c>
      <c r="U96" s="201">
        <v>1.94</v>
      </c>
      <c r="V96" s="201">
        <v>0.36</v>
      </c>
      <c r="W96" s="201">
        <v>0.36</v>
      </c>
      <c r="X96" s="201">
        <v>1.1100000000000001</v>
      </c>
      <c r="Y96" s="201">
        <v>0</v>
      </c>
      <c r="Z96" s="201">
        <v>2.86</v>
      </c>
      <c r="AA96" s="201">
        <v>1.02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197.94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14.99</v>
      </c>
      <c r="H97" s="201">
        <v>0</v>
      </c>
      <c r="I97" s="201">
        <v>0</v>
      </c>
      <c r="J97" s="201">
        <v>19.84</v>
      </c>
      <c r="K97" s="201">
        <v>0.34</v>
      </c>
      <c r="L97" s="201">
        <v>12.09</v>
      </c>
      <c r="M97" s="201">
        <v>1.05</v>
      </c>
      <c r="N97" s="201">
        <v>1.34</v>
      </c>
      <c r="O97" s="201">
        <v>0</v>
      </c>
      <c r="P97" s="201">
        <v>1.49</v>
      </c>
      <c r="Q97" s="201">
        <v>0.12</v>
      </c>
      <c r="R97" s="201">
        <v>0.46</v>
      </c>
      <c r="S97" s="201">
        <v>0.3</v>
      </c>
      <c r="T97" s="201">
        <v>0</v>
      </c>
      <c r="U97" s="201">
        <v>1.94</v>
      </c>
      <c r="V97" s="201">
        <v>0.36</v>
      </c>
      <c r="W97" s="201">
        <v>0.36</v>
      </c>
      <c r="X97" s="201">
        <v>1.1100000000000001</v>
      </c>
      <c r="Y97" s="201">
        <v>0</v>
      </c>
      <c r="Z97" s="201">
        <v>2.86</v>
      </c>
      <c r="AA97" s="201">
        <v>1.02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197.94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14.99</v>
      </c>
      <c r="H98" s="201">
        <v>0</v>
      </c>
      <c r="I98" s="201">
        <v>0</v>
      </c>
      <c r="J98" s="201">
        <v>19.84</v>
      </c>
      <c r="K98" s="201">
        <v>0.34</v>
      </c>
      <c r="L98" s="201">
        <v>12.09</v>
      </c>
      <c r="M98" s="201">
        <v>1.05</v>
      </c>
      <c r="N98" s="201">
        <v>1.34</v>
      </c>
      <c r="O98" s="201">
        <v>0</v>
      </c>
      <c r="P98" s="201">
        <v>1.49</v>
      </c>
      <c r="Q98" s="201">
        <v>0.12</v>
      </c>
      <c r="R98" s="201">
        <v>0.46</v>
      </c>
      <c r="S98" s="201">
        <v>0.3</v>
      </c>
      <c r="T98" s="201">
        <v>0</v>
      </c>
      <c r="U98" s="201">
        <v>1.94</v>
      </c>
      <c r="V98" s="201">
        <v>0.36</v>
      </c>
      <c r="W98" s="201">
        <v>0.36</v>
      </c>
      <c r="X98" s="201">
        <v>1.1100000000000001</v>
      </c>
      <c r="Y98" s="201">
        <v>0</v>
      </c>
      <c r="Z98" s="201">
        <v>2.86</v>
      </c>
      <c r="AA98" s="201">
        <v>1.02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197.94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0.36406999999999989</v>
      </c>
      <c r="H99">
        <f t="shared" si="0"/>
        <v>0</v>
      </c>
      <c r="I99">
        <f t="shared" si="0"/>
        <v>0</v>
      </c>
      <c r="J99">
        <f t="shared" si="0"/>
        <v>0.47653749999999917</v>
      </c>
      <c r="K99">
        <f t="shared" si="0"/>
        <v>8.8479999999999961E-2</v>
      </c>
      <c r="L99">
        <f t="shared" si="0"/>
        <v>4.6137800000000029</v>
      </c>
      <c r="M99">
        <f t="shared" si="0"/>
        <v>3.9627500000000052E-2</v>
      </c>
      <c r="N99">
        <f t="shared" si="0"/>
        <v>5.4035000000000062E-2</v>
      </c>
      <c r="O99">
        <f t="shared" si="0"/>
        <v>0</v>
      </c>
      <c r="P99">
        <f t="shared" si="0"/>
        <v>6.839000000000009E-2</v>
      </c>
      <c r="Q99">
        <f t="shared" si="0"/>
        <v>2.6362500000000007E-2</v>
      </c>
      <c r="R99">
        <f t="shared" si="0"/>
        <v>0.10121750000000004</v>
      </c>
      <c r="S99">
        <f t="shared" si="0"/>
        <v>6.3415000000000124E-2</v>
      </c>
      <c r="T99">
        <f t="shared" si="0"/>
        <v>0</v>
      </c>
      <c r="U99">
        <f t="shared" si="0"/>
        <v>4.6892500000000045E-2</v>
      </c>
      <c r="V99">
        <f t="shared" si="0"/>
        <v>2.990249999999996E-2</v>
      </c>
      <c r="W99">
        <f t="shared" si="0"/>
        <v>2.1162499999999987E-2</v>
      </c>
      <c r="X99">
        <f t="shared" si="0"/>
        <v>8.8287500000000171E-2</v>
      </c>
      <c r="Y99">
        <f t="shared" si="0"/>
        <v>0</v>
      </c>
      <c r="Z99">
        <f t="shared" si="0"/>
        <v>0.9335549999999998</v>
      </c>
      <c r="AA99">
        <f t="shared" si="0"/>
        <v>0.17267999999999961</v>
      </c>
      <c r="AB99">
        <f t="shared" si="0"/>
        <v>0</v>
      </c>
      <c r="AC99">
        <f t="shared" si="0"/>
        <v>0.32345750000000012</v>
      </c>
      <c r="AD99">
        <f t="shared" si="0"/>
        <v>0.18467499999999989</v>
      </c>
      <c r="AE99">
        <f t="shared" si="0"/>
        <v>0</v>
      </c>
      <c r="AF99">
        <f t="shared" si="0"/>
        <v>0</v>
      </c>
      <c r="AG99">
        <f t="shared" si="0"/>
        <v>0.64346499999999973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0.20233500000000021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0.30266000000000015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-16.27</v>
      </c>
      <c r="D3" s="82">
        <v>0</v>
      </c>
      <c r="E3" s="82">
        <v>0</v>
      </c>
      <c r="F3" s="82">
        <v>0</v>
      </c>
      <c r="G3" s="82">
        <v>-16.27</v>
      </c>
      <c r="H3" s="76"/>
      <c r="I3" s="31">
        <v>1</v>
      </c>
      <c r="J3" s="82">
        <v>16.27</v>
      </c>
      <c r="K3" s="82">
        <v>0</v>
      </c>
      <c r="L3" s="82">
        <v>0</v>
      </c>
      <c r="M3" s="82">
        <v>13.73</v>
      </c>
      <c r="N3" s="82">
        <v>30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-13.73</v>
      </c>
      <c r="AG3" s="82">
        <v>0</v>
      </c>
      <c r="AH3" s="82">
        <v>0</v>
      </c>
      <c r="AI3" s="82">
        <v>-13.73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16.27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13.73</v>
      </c>
      <c r="AY3" s="83">
        <f>-SUM(AU3:AX3)</f>
        <v>-30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162.69999999999999</v>
      </c>
      <c r="CF3" s="80">
        <f t="shared" ref="CF3:CH66" si="5">$AK3*AV3</f>
        <v>0</v>
      </c>
      <c r="CG3" s="80">
        <f t="shared" si="5"/>
        <v>0</v>
      </c>
      <c r="CH3" s="80">
        <f t="shared" si="5"/>
        <v>137.30000000000001</v>
      </c>
      <c r="CI3" s="80">
        <f>SUM(CE3:CH3)</f>
        <v>300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16.27</v>
      </c>
      <c r="DG3" s="81">
        <f>AY3+AN3+BC3+BJ3+BQ3</f>
        <v>-30</v>
      </c>
      <c r="DH3" s="81">
        <f>BF3+AO3+AV3+BK3+BR3</f>
        <v>0</v>
      </c>
      <c r="DI3" s="81">
        <f>BM3+BS3+BD3+AW3+AP3</f>
        <v>0</v>
      </c>
      <c r="DJ3" s="81">
        <f>BT3+BL3+BE3+AX3+AQ3</f>
        <v>13.73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-18.981000000000002</v>
      </c>
      <c r="D4" s="82">
        <v>0</v>
      </c>
      <c r="E4" s="82">
        <v>0</v>
      </c>
      <c r="F4" s="82">
        <v>0</v>
      </c>
      <c r="G4" s="82">
        <v>-18.981000000000002</v>
      </c>
      <c r="H4" s="76"/>
      <c r="I4" s="31">
        <v>2</v>
      </c>
      <c r="J4" s="82">
        <v>18.981000000000002</v>
      </c>
      <c r="K4" s="82">
        <v>0</v>
      </c>
      <c r="L4" s="82">
        <v>0</v>
      </c>
      <c r="M4" s="82">
        <v>16.018999999999998</v>
      </c>
      <c r="N4" s="82">
        <v>35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-16.018999999999998</v>
      </c>
      <c r="AG4" s="82">
        <v>0</v>
      </c>
      <c r="AH4" s="82">
        <v>0</v>
      </c>
      <c r="AI4" s="82">
        <v>-16.018999999999998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18.981000000000002</v>
      </c>
      <c r="AV4" s="83">
        <f t="shared" si="0"/>
        <v>0</v>
      </c>
      <c r="AW4" s="83">
        <f t="shared" si="0"/>
        <v>0</v>
      </c>
      <c r="AX4" s="83">
        <f t="shared" si="0"/>
        <v>16.018999999999998</v>
      </c>
      <c r="AY4" s="83">
        <f t="shared" ref="AY4:AY67" si="14">-SUM(AU4:AX4)</f>
        <v>-35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189.81</v>
      </c>
      <c r="CF4" s="80">
        <f t="shared" si="5"/>
        <v>0</v>
      </c>
      <c r="CG4" s="80">
        <f t="shared" si="5"/>
        <v>0</v>
      </c>
      <c r="CH4" s="80">
        <f t="shared" si="5"/>
        <v>160.19</v>
      </c>
      <c r="CI4" s="80">
        <f t="shared" ref="CI4:CI67" si="24">SUM(CE4:CH4)</f>
        <v>350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18.981000000000002</v>
      </c>
      <c r="DG4" s="81">
        <f t="shared" ref="DG4:DG67" si="32">AY4+AN4+BC4+BJ4+BQ4</f>
        <v>-35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16.018999999999998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-27.116</v>
      </c>
      <c r="D5" s="82">
        <v>0</v>
      </c>
      <c r="E5" s="82">
        <v>0</v>
      </c>
      <c r="F5" s="82">
        <v>0</v>
      </c>
      <c r="G5" s="82">
        <v>-27.116</v>
      </c>
      <c r="H5" s="76"/>
      <c r="I5" s="31">
        <v>3</v>
      </c>
      <c r="J5" s="82">
        <v>27.116</v>
      </c>
      <c r="K5" s="82">
        <v>0</v>
      </c>
      <c r="L5" s="82">
        <v>0</v>
      </c>
      <c r="M5" s="82">
        <v>22.884</v>
      </c>
      <c r="N5" s="82">
        <v>50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-22.884</v>
      </c>
      <c r="AG5" s="82">
        <v>0</v>
      </c>
      <c r="AH5" s="82">
        <v>0</v>
      </c>
      <c r="AI5" s="82">
        <v>-22.884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27.116</v>
      </c>
      <c r="AV5" s="83">
        <f t="shared" si="0"/>
        <v>0</v>
      </c>
      <c r="AW5" s="83">
        <f t="shared" si="0"/>
        <v>0</v>
      </c>
      <c r="AX5" s="83">
        <f t="shared" si="0"/>
        <v>22.884</v>
      </c>
      <c r="AY5" s="83">
        <f t="shared" si="14"/>
        <v>-50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271.15999999999997</v>
      </c>
      <c r="CF5" s="80">
        <f t="shared" si="5"/>
        <v>0</v>
      </c>
      <c r="CG5" s="80">
        <f t="shared" si="5"/>
        <v>0</v>
      </c>
      <c r="CH5" s="80">
        <f t="shared" si="5"/>
        <v>228.84</v>
      </c>
      <c r="CI5" s="80">
        <f t="shared" si="24"/>
        <v>500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27.116</v>
      </c>
      <c r="DG5" s="81">
        <f t="shared" si="32"/>
        <v>-50</v>
      </c>
      <c r="DH5" s="81">
        <f t="shared" si="33"/>
        <v>0</v>
      </c>
      <c r="DI5" s="81">
        <f t="shared" si="34"/>
        <v>0</v>
      </c>
      <c r="DJ5" s="81">
        <f t="shared" si="35"/>
        <v>22.884</v>
      </c>
      <c r="DK5" s="84">
        <f t="shared" si="9"/>
        <v>0</v>
      </c>
    </row>
    <row r="6" spans="1:115" ht="15.75" thickBot="1">
      <c r="A6" s="76"/>
      <c r="B6" s="31">
        <v>4</v>
      </c>
      <c r="C6" s="82">
        <v>-24</v>
      </c>
      <c r="D6" s="82">
        <v>0</v>
      </c>
      <c r="E6" s="82">
        <v>0</v>
      </c>
      <c r="F6" s="82">
        <v>0</v>
      </c>
      <c r="G6" s="82">
        <v>-24</v>
      </c>
      <c r="H6" s="76"/>
      <c r="I6" s="31">
        <v>4</v>
      </c>
      <c r="J6" s="82">
        <v>24</v>
      </c>
      <c r="K6" s="82">
        <v>0</v>
      </c>
      <c r="L6" s="82">
        <v>0</v>
      </c>
      <c r="M6" s="82">
        <v>41</v>
      </c>
      <c r="N6" s="82">
        <v>65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-41</v>
      </c>
      <c r="AG6" s="82">
        <v>0</v>
      </c>
      <c r="AH6" s="82">
        <v>0</v>
      </c>
      <c r="AI6" s="82">
        <v>-41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24</v>
      </c>
      <c r="AV6" s="83">
        <f t="shared" si="0"/>
        <v>0</v>
      </c>
      <c r="AW6" s="83">
        <f t="shared" si="0"/>
        <v>0</v>
      </c>
      <c r="AX6" s="83">
        <f t="shared" si="0"/>
        <v>41</v>
      </c>
      <c r="AY6" s="83">
        <f t="shared" si="14"/>
        <v>-65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240</v>
      </c>
      <c r="CF6" s="80">
        <f t="shared" si="5"/>
        <v>0</v>
      </c>
      <c r="CG6" s="80">
        <f t="shared" si="5"/>
        <v>0</v>
      </c>
      <c r="CH6" s="80">
        <f t="shared" si="5"/>
        <v>410</v>
      </c>
      <c r="CI6" s="80">
        <f t="shared" si="24"/>
        <v>650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24</v>
      </c>
      <c r="DG6" s="81">
        <f t="shared" si="32"/>
        <v>-65</v>
      </c>
      <c r="DH6" s="81">
        <f t="shared" si="33"/>
        <v>0</v>
      </c>
      <c r="DI6" s="81">
        <f t="shared" si="34"/>
        <v>0</v>
      </c>
      <c r="DJ6" s="81">
        <f t="shared" si="35"/>
        <v>41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45.625999999999998</v>
      </c>
      <c r="N7" s="82">
        <v>45.625999999999998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-45.625999999999998</v>
      </c>
      <c r="AG7" s="82">
        <v>0</v>
      </c>
      <c r="AH7" s="82">
        <v>0</v>
      </c>
      <c r="AI7" s="82">
        <v>-45.625999999999998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45.625999999999998</v>
      </c>
      <c r="AY7" s="83">
        <f t="shared" si="14"/>
        <v>-45.625999999999998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456.26</v>
      </c>
      <c r="CI7" s="80">
        <f t="shared" si="24"/>
        <v>456.26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-45.625999999999998</v>
      </c>
      <c r="DH7" s="81">
        <f t="shared" si="33"/>
        <v>0</v>
      </c>
      <c r="DI7" s="81">
        <f t="shared" si="34"/>
        <v>0</v>
      </c>
      <c r="DJ7" s="81">
        <f t="shared" si="35"/>
        <v>45.625999999999998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15.221</v>
      </c>
      <c r="N8" s="82">
        <v>15.221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-15.221</v>
      </c>
      <c r="AG8" s="82">
        <v>0</v>
      </c>
      <c r="AH8" s="82">
        <v>0</v>
      </c>
      <c r="AI8" s="82">
        <v>-15.221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15.221</v>
      </c>
      <c r="AY8" s="83">
        <f t="shared" si="14"/>
        <v>-15.221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152.21</v>
      </c>
      <c r="CI8" s="80">
        <f t="shared" si="24"/>
        <v>152.21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-15.221</v>
      </c>
      <c r="DH8" s="81">
        <f t="shared" si="33"/>
        <v>0</v>
      </c>
      <c r="DI8" s="81">
        <f t="shared" si="34"/>
        <v>0</v>
      </c>
      <c r="DJ8" s="81">
        <f t="shared" si="35"/>
        <v>15.221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-145</v>
      </c>
      <c r="D11" s="82">
        <v>0</v>
      </c>
      <c r="E11" s="82">
        <v>0</v>
      </c>
      <c r="F11" s="82">
        <v>0</v>
      </c>
      <c r="G11" s="82">
        <v>-145</v>
      </c>
      <c r="H11" s="76"/>
      <c r="I11" s="31">
        <v>9</v>
      </c>
      <c r="J11" s="82">
        <v>145</v>
      </c>
      <c r="K11" s="82">
        <v>0</v>
      </c>
      <c r="L11" s="82">
        <v>0</v>
      </c>
      <c r="M11" s="82">
        <v>0</v>
      </c>
      <c r="N11" s="82">
        <v>145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145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-145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1450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1450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145</v>
      </c>
      <c r="DG11" s="81">
        <f t="shared" si="32"/>
        <v>-145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-150</v>
      </c>
      <c r="D12" s="82">
        <v>0</v>
      </c>
      <c r="E12" s="82">
        <v>0</v>
      </c>
      <c r="F12" s="82">
        <v>0</v>
      </c>
      <c r="G12" s="82">
        <v>-150</v>
      </c>
      <c r="H12" s="76"/>
      <c r="I12" s="31">
        <v>10</v>
      </c>
      <c r="J12" s="82">
        <v>150</v>
      </c>
      <c r="K12" s="82">
        <v>0</v>
      </c>
      <c r="L12" s="82">
        <v>0</v>
      </c>
      <c r="M12" s="82">
        <v>0</v>
      </c>
      <c r="N12" s="82">
        <v>150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150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-150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1500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1500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150</v>
      </c>
      <c r="DG12" s="81">
        <f t="shared" si="32"/>
        <v>-150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-133</v>
      </c>
      <c r="D13" s="82">
        <v>0</v>
      </c>
      <c r="E13" s="82">
        <v>0</v>
      </c>
      <c r="F13" s="82">
        <v>0</v>
      </c>
      <c r="G13" s="82">
        <v>-133</v>
      </c>
      <c r="H13" s="76"/>
      <c r="I13" s="31">
        <v>11</v>
      </c>
      <c r="J13" s="82">
        <v>133</v>
      </c>
      <c r="K13" s="82">
        <v>0</v>
      </c>
      <c r="L13" s="82">
        <v>0</v>
      </c>
      <c r="M13" s="82">
        <v>0</v>
      </c>
      <c r="N13" s="82">
        <v>133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133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-133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1330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1330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133</v>
      </c>
      <c r="DG13" s="81">
        <f t="shared" si="32"/>
        <v>-133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-94</v>
      </c>
      <c r="D14" s="82">
        <v>0</v>
      </c>
      <c r="E14" s="82">
        <v>0</v>
      </c>
      <c r="F14" s="82">
        <v>0</v>
      </c>
      <c r="G14" s="82">
        <v>-94</v>
      </c>
      <c r="H14" s="76"/>
      <c r="I14" s="31">
        <v>12</v>
      </c>
      <c r="J14" s="82">
        <v>94</v>
      </c>
      <c r="K14" s="82">
        <v>0</v>
      </c>
      <c r="L14" s="82">
        <v>0</v>
      </c>
      <c r="M14" s="82">
        <v>0</v>
      </c>
      <c r="N14" s="82">
        <v>94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94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-94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940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940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94</v>
      </c>
      <c r="DG14" s="81">
        <f t="shared" si="32"/>
        <v>-94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-46.57</v>
      </c>
      <c r="D15" s="82">
        <v>0</v>
      </c>
      <c r="E15" s="82">
        <v>0</v>
      </c>
      <c r="F15" s="82">
        <v>-63.43</v>
      </c>
      <c r="G15" s="82">
        <v>-110</v>
      </c>
      <c r="H15" s="76"/>
      <c r="I15" s="31">
        <v>13</v>
      </c>
      <c r="J15" s="82">
        <v>46.57</v>
      </c>
      <c r="K15" s="82">
        <v>0</v>
      </c>
      <c r="L15" s="82">
        <v>0</v>
      </c>
      <c r="M15" s="82">
        <v>0</v>
      </c>
      <c r="N15" s="82">
        <v>46.57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63.43</v>
      </c>
      <c r="AF15" s="82">
        <v>0</v>
      </c>
      <c r="AG15" s="82">
        <v>0</v>
      </c>
      <c r="AH15" s="82">
        <v>0</v>
      </c>
      <c r="AI15" s="82">
        <v>63.43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46.57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-46.57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63.43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-63.43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465.7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465.7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634.29999999999995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634.29999999999995</v>
      </c>
      <c r="DF15" s="81">
        <f t="shared" si="31"/>
        <v>110</v>
      </c>
      <c r="DG15" s="81">
        <f t="shared" si="32"/>
        <v>-46.57</v>
      </c>
      <c r="DH15" s="81">
        <f t="shared" si="33"/>
        <v>0</v>
      </c>
      <c r="DI15" s="81">
        <f t="shared" si="34"/>
        <v>0</v>
      </c>
      <c r="DJ15" s="81">
        <f t="shared" si="35"/>
        <v>-63.43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-43.606000000000002</v>
      </c>
      <c r="D16" s="82">
        <v>0</v>
      </c>
      <c r="E16" s="82">
        <v>0</v>
      </c>
      <c r="F16" s="82">
        <v>-59.393999999999998</v>
      </c>
      <c r="G16" s="82">
        <v>-103</v>
      </c>
      <c r="H16" s="76"/>
      <c r="I16" s="31">
        <v>14</v>
      </c>
      <c r="J16" s="82">
        <v>43.606000000000002</v>
      </c>
      <c r="K16" s="82">
        <v>0</v>
      </c>
      <c r="L16" s="82">
        <v>0</v>
      </c>
      <c r="M16" s="82">
        <v>0</v>
      </c>
      <c r="N16" s="82">
        <v>43.606000000000002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59.393999999999998</v>
      </c>
      <c r="AF16" s="82">
        <v>0</v>
      </c>
      <c r="AG16" s="82">
        <v>0</v>
      </c>
      <c r="AH16" s="82">
        <v>0</v>
      </c>
      <c r="AI16" s="82">
        <v>59.393999999999998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43.606000000000002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-43.606000000000002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59.393999999999998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-59.393999999999998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436.06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436.06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593.93999999999994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593.93999999999994</v>
      </c>
      <c r="DF16" s="81">
        <f t="shared" si="31"/>
        <v>103</v>
      </c>
      <c r="DG16" s="81">
        <f t="shared" si="32"/>
        <v>-43.606000000000002</v>
      </c>
      <c r="DH16" s="81">
        <f t="shared" si="33"/>
        <v>0</v>
      </c>
      <c r="DI16" s="81">
        <f t="shared" si="34"/>
        <v>0</v>
      </c>
      <c r="DJ16" s="81">
        <f t="shared" si="35"/>
        <v>-59.393999999999998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-32.598999999999997</v>
      </c>
      <c r="D17" s="82">
        <v>0</v>
      </c>
      <c r="E17" s="82">
        <v>0</v>
      </c>
      <c r="F17" s="82">
        <v>-44.401000000000003</v>
      </c>
      <c r="G17" s="82">
        <v>-77</v>
      </c>
      <c r="H17" s="76"/>
      <c r="I17" s="31">
        <v>15</v>
      </c>
      <c r="J17" s="82">
        <v>32.598999999999997</v>
      </c>
      <c r="K17" s="82">
        <v>0</v>
      </c>
      <c r="L17" s="82">
        <v>0</v>
      </c>
      <c r="M17" s="82">
        <v>0</v>
      </c>
      <c r="N17" s="82">
        <v>32.598999999999997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44.401000000000003</v>
      </c>
      <c r="AF17" s="82">
        <v>0</v>
      </c>
      <c r="AG17" s="82">
        <v>0</v>
      </c>
      <c r="AH17" s="82">
        <v>0</v>
      </c>
      <c r="AI17" s="82">
        <v>44.401000000000003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32.598999999999997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-32.598999999999997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44.401000000000003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-44.401000000000003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325.98999999999995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325.98999999999995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444.01000000000005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444.01000000000005</v>
      </c>
      <c r="DF17" s="81">
        <f t="shared" si="31"/>
        <v>77</v>
      </c>
      <c r="DG17" s="81">
        <f t="shared" si="32"/>
        <v>-32.598999999999997</v>
      </c>
      <c r="DH17" s="81">
        <f t="shared" si="33"/>
        <v>0</v>
      </c>
      <c r="DI17" s="81">
        <f t="shared" si="34"/>
        <v>0</v>
      </c>
      <c r="DJ17" s="81">
        <f t="shared" si="35"/>
        <v>-44.401000000000003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-18.628</v>
      </c>
      <c r="D18" s="82">
        <v>0</v>
      </c>
      <c r="E18" s="82">
        <v>0</v>
      </c>
      <c r="F18" s="82">
        <v>-25.372</v>
      </c>
      <c r="G18" s="82">
        <v>-44</v>
      </c>
      <c r="H18" s="76"/>
      <c r="I18" s="31">
        <v>16</v>
      </c>
      <c r="J18" s="82">
        <v>18.628</v>
      </c>
      <c r="K18" s="82">
        <v>0</v>
      </c>
      <c r="L18" s="82">
        <v>0</v>
      </c>
      <c r="M18" s="82">
        <v>0</v>
      </c>
      <c r="N18" s="82">
        <v>18.628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25.372</v>
      </c>
      <c r="AF18" s="82">
        <v>0</v>
      </c>
      <c r="AG18" s="82">
        <v>0</v>
      </c>
      <c r="AH18" s="82">
        <v>0</v>
      </c>
      <c r="AI18" s="82">
        <v>25.372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18.628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-18.628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25.372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-25.372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186.28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186.28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253.72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253.72</v>
      </c>
      <c r="DF18" s="81">
        <f t="shared" si="31"/>
        <v>44</v>
      </c>
      <c r="DG18" s="81">
        <f t="shared" si="32"/>
        <v>-18.628</v>
      </c>
      <c r="DH18" s="81">
        <f t="shared" si="33"/>
        <v>0</v>
      </c>
      <c r="DI18" s="81">
        <f t="shared" si="34"/>
        <v>0</v>
      </c>
      <c r="DJ18" s="81">
        <f t="shared" si="35"/>
        <v>-25.372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-11</v>
      </c>
      <c r="D64" s="82">
        <v>0</v>
      </c>
      <c r="E64" s="82">
        <v>0</v>
      </c>
      <c r="F64" s="82">
        <v>0</v>
      </c>
      <c r="G64" s="82">
        <v>-11</v>
      </c>
      <c r="H64" s="76"/>
      <c r="I64" s="31">
        <v>62</v>
      </c>
      <c r="J64" s="82">
        <v>11</v>
      </c>
      <c r="K64" s="82">
        <v>0</v>
      </c>
      <c r="L64" s="82">
        <v>0</v>
      </c>
      <c r="M64" s="82">
        <v>0</v>
      </c>
      <c r="N64" s="82">
        <v>11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11</v>
      </c>
      <c r="DG64" s="81">
        <f t="shared" si="32"/>
        <v>-11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</v>
      </c>
      <c r="D65" s="82">
        <v>0</v>
      </c>
      <c r="E65" s="82">
        <v>0</v>
      </c>
      <c r="F65" s="82">
        <v>0</v>
      </c>
      <c r="G65" s="82">
        <v>-1</v>
      </c>
      <c r="H65" s="76"/>
      <c r="I65" s="31">
        <v>63</v>
      </c>
      <c r="J65" s="82">
        <v>1</v>
      </c>
      <c r="K65" s="82">
        <v>0</v>
      </c>
      <c r="L65" s="82">
        <v>0</v>
      </c>
      <c r="M65" s="82">
        <v>0</v>
      </c>
      <c r="N65" s="82">
        <v>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</v>
      </c>
      <c r="DG65" s="81">
        <f t="shared" si="32"/>
        <v>-1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-90</v>
      </c>
      <c r="D77" s="82">
        <v>0</v>
      </c>
      <c r="E77" s="82">
        <v>0</v>
      </c>
      <c r="F77" s="82">
        <v>0</v>
      </c>
      <c r="G77" s="82">
        <v>-90</v>
      </c>
      <c r="H77" s="76"/>
      <c r="I77" s="31">
        <v>75</v>
      </c>
      <c r="J77" s="82">
        <v>90</v>
      </c>
      <c r="K77" s="82">
        <v>0</v>
      </c>
      <c r="L77" s="82">
        <v>0</v>
      </c>
      <c r="M77" s="82">
        <v>0</v>
      </c>
      <c r="N77" s="82">
        <v>90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90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-90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900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900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90</v>
      </c>
      <c r="DG77" s="81">
        <f t="shared" si="60"/>
        <v>-90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-110</v>
      </c>
      <c r="D78" s="82">
        <v>0</v>
      </c>
      <c r="E78" s="82">
        <v>0</v>
      </c>
      <c r="F78" s="82">
        <v>0</v>
      </c>
      <c r="G78" s="82">
        <v>-110</v>
      </c>
      <c r="H78" s="76"/>
      <c r="I78" s="31">
        <v>76</v>
      </c>
      <c r="J78" s="82">
        <v>110</v>
      </c>
      <c r="K78" s="82">
        <v>0</v>
      </c>
      <c r="L78" s="82">
        <v>0</v>
      </c>
      <c r="M78" s="82">
        <v>0</v>
      </c>
      <c r="N78" s="82">
        <v>110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110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-110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1100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1100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110</v>
      </c>
      <c r="DG78" s="81">
        <f t="shared" si="60"/>
        <v>-110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-17</v>
      </c>
      <c r="D84" s="82">
        <v>0</v>
      </c>
      <c r="E84" s="82">
        <v>0</v>
      </c>
      <c r="F84" s="82">
        <v>0</v>
      </c>
      <c r="G84" s="82">
        <v>-17</v>
      </c>
      <c r="H84" s="76"/>
      <c r="I84" s="31">
        <v>82</v>
      </c>
      <c r="J84" s="82">
        <v>17</v>
      </c>
      <c r="K84" s="82">
        <v>0</v>
      </c>
      <c r="L84" s="82">
        <v>0</v>
      </c>
      <c r="M84" s="82">
        <v>0</v>
      </c>
      <c r="N84" s="82">
        <v>17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170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170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17</v>
      </c>
      <c r="DG84" s="81">
        <f t="shared" si="60"/>
        <v>-17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-75</v>
      </c>
      <c r="D85" s="82">
        <v>0</v>
      </c>
      <c r="E85" s="82">
        <v>0</v>
      </c>
      <c r="F85" s="82">
        <v>0</v>
      </c>
      <c r="G85" s="82">
        <v>-75</v>
      </c>
      <c r="H85" s="76"/>
      <c r="I85" s="31">
        <v>83</v>
      </c>
      <c r="J85" s="82">
        <v>75</v>
      </c>
      <c r="K85" s="82">
        <v>0</v>
      </c>
      <c r="L85" s="82">
        <v>0</v>
      </c>
      <c r="M85" s="82">
        <v>0</v>
      </c>
      <c r="N85" s="82">
        <v>75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75</v>
      </c>
      <c r="DG85" s="81">
        <f t="shared" si="60"/>
        <v>-75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-95</v>
      </c>
      <c r="D86" s="82">
        <v>0</v>
      </c>
      <c r="E86" s="82">
        <v>0</v>
      </c>
      <c r="F86" s="82">
        <v>0</v>
      </c>
      <c r="G86" s="82">
        <v>-95</v>
      </c>
      <c r="H86" s="76"/>
      <c r="I86" s="31">
        <v>84</v>
      </c>
      <c r="J86" s="82">
        <v>95</v>
      </c>
      <c r="K86" s="82">
        <v>0</v>
      </c>
      <c r="L86" s="82">
        <v>0</v>
      </c>
      <c r="M86" s="82">
        <v>0</v>
      </c>
      <c r="N86" s="82">
        <v>95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-95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950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95</v>
      </c>
      <c r="DG86" s="81">
        <f t="shared" si="60"/>
        <v>-95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-85</v>
      </c>
      <c r="D87" s="82">
        <v>0</v>
      </c>
      <c r="E87" s="82">
        <v>0</v>
      </c>
      <c r="F87" s="82">
        <v>0</v>
      </c>
      <c r="G87" s="82">
        <v>-85</v>
      </c>
      <c r="H87" s="76"/>
      <c r="I87" s="31">
        <v>85</v>
      </c>
      <c r="J87" s="82">
        <v>85</v>
      </c>
      <c r="K87" s="82">
        <v>0</v>
      </c>
      <c r="L87" s="82">
        <v>0</v>
      </c>
      <c r="M87" s="82">
        <v>0</v>
      </c>
      <c r="N87" s="82">
        <v>85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85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-85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850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850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85</v>
      </c>
      <c r="DG87" s="81">
        <f t="shared" si="60"/>
        <v>-85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-70</v>
      </c>
      <c r="D88" s="82">
        <v>0</v>
      </c>
      <c r="E88" s="82">
        <v>0</v>
      </c>
      <c r="F88" s="82">
        <v>0</v>
      </c>
      <c r="G88" s="82">
        <v>-70</v>
      </c>
      <c r="H88" s="76"/>
      <c r="I88" s="31">
        <v>86</v>
      </c>
      <c r="J88" s="82">
        <v>70</v>
      </c>
      <c r="K88" s="82">
        <v>0</v>
      </c>
      <c r="L88" s="82">
        <v>0</v>
      </c>
      <c r="M88" s="82">
        <v>0</v>
      </c>
      <c r="N88" s="82">
        <v>70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70</v>
      </c>
      <c r="DG88" s="81">
        <f t="shared" si="60"/>
        <v>-70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-40.442</v>
      </c>
      <c r="D89" s="82">
        <v>0</v>
      </c>
      <c r="E89" s="82">
        <v>0</v>
      </c>
      <c r="F89" s="82">
        <v>0</v>
      </c>
      <c r="G89" s="82">
        <v>-40.442</v>
      </c>
      <c r="H89" s="76"/>
      <c r="I89" s="31">
        <v>87</v>
      </c>
      <c r="J89" s="82">
        <v>40.442</v>
      </c>
      <c r="K89" s="82">
        <v>0</v>
      </c>
      <c r="L89" s="82">
        <v>0</v>
      </c>
      <c r="M89" s="82">
        <v>14.558</v>
      </c>
      <c r="N89" s="82">
        <v>55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-14.558</v>
      </c>
      <c r="AG89" s="82">
        <v>0</v>
      </c>
      <c r="AH89" s="82">
        <v>0</v>
      </c>
      <c r="AI89" s="82">
        <v>-14.558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40.442</v>
      </c>
      <c r="AV89" s="83">
        <f t="shared" si="41"/>
        <v>0</v>
      </c>
      <c r="AW89" s="83">
        <f t="shared" si="41"/>
        <v>0</v>
      </c>
      <c r="AX89" s="83">
        <f t="shared" si="41"/>
        <v>14.558</v>
      </c>
      <c r="AY89" s="83">
        <f t="shared" si="42"/>
        <v>-55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404.42</v>
      </c>
      <c r="CF89" s="80">
        <f t="shared" si="51"/>
        <v>0</v>
      </c>
      <c r="CG89" s="80">
        <f t="shared" si="51"/>
        <v>0</v>
      </c>
      <c r="CH89" s="80">
        <f t="shared" si="51"/>
        <v>145.57999999999998</v>
      </c>
      <c r="CI89" s="80">
        <f t="shared" si="52"/>
        <v>550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40.442</v>
      </c>
      <c r="DG89" s="81">
        <f t="shared" si="60"/>
        <v>-55</v>
      </c>
      <c r="DH89" s="81">
        <f t="shared" si="61"/>
        <v>0</v>
      </c>
      <c r="DI89" s="81">
        <f t="shared" si="62"/>
        <v>0</v>
      </c>
      <c r="DJ89" s="81">
        <f t="shared" si="63"/>
        <v>14.558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-24.405000000000001</v>
      </c>
      <c r="D90" s="82">
        <v>0</v>
      </c>
      <c r="E90" s="82">
        <v>0</v>
      </c>
      <c r="F90" s="82">
        <v>0</v>
      </c>
      <c r="G90" s="82">
        <v>-24.405000000000001</v>
      </c>
      <c r="H90" s="76"/>
      <c r="I90" s="31">
        <v>88</v>
      </c>
      <c r="J90" s="82">
        <v>24.405000000000001</v>
      </c>
      <c r="K90" s="82">
        <v>0</v>
      </c>
      <c r="L90" s="82">
        <v>0</v>
      </c>
      <c r="M90" s="82">
        <v>20.594999999999999</v>
      </c>
      <c r="N90" s="82">
        <v>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-20.594999999999999</v>
      </c>
      <c r="AG90" s="82">
        <v>0</v>
      </c>
      <c r="AH90" s="82">
        <v>0</v>
      </c>
      <c r="AI90" s="82">
        <v>-20.594999999999999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24.405000000000001</v>
      </c>
      <c r="AV90" s="83">
        <f t="shared" si="41"/>
        <v>0</v>
      </c>
      <c r="AW90" s="83">
        <f t="shared" si="41"/>
        <v>0</v>
      </c>
      <c r="AX90" s="83">
        <f t="shared" si="41"/>
        <v>20.594999999999999</v>
      </c>
      <c r="AY90" s="83">
        <f t="shared" si="42"/>
        <v>-45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244.05</v>
      </c>
      <c r="CF90" s="80">
        <f t="shared" si="51"/>
        <v>0</v>
      </c>
      <c r="CG90" s="80">
        <f t="shared" si="51"/>
        <v>0</v>
      </c>
      <c r="CH90" s="80">
        <f t="shared" si="51"/>
        <v>205.95</v>
      </c>
      <c r="CI90" s="80">
        <f t="shared" si="52"/>
        <v>450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24.405000000000001</v>
      </c>
      <c r="DG90" s="81">
        <f t="shared" si="60"/>
        <v>-45</v>
      </c>
      <c r="DH90" s="81">
        <f t="shared" si="61"/>
        <v>0</v>
      </c>
      <c r="DI90" s="81">
        <f t="shared" si="62"/>
        <v>0</v>
      </c>
      <c r="DJ90" s="81">
        <f t="shared" si="63"/>
        <v>20.594999999999999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-32.54</v>
      </c>
      <c r="D91" s="82">
        <v>0</v>
      </c>
      <c r="E91" s="82">
        <v>0</v>
      </c>
      <c r="F91" s="82">
        <v>0</v>
      </c>
      <c r="G91" s="82">
        <v>-32.54</v>
      </c>
      <c r="H91" s="76"/>
      <c r="I91" s="31">
        <v>89</v>
      </c>
      <c r="J91" s="82">
        <v>32.54</v>
      </c>
      <c r="K91" s="82">
        <v>0</v>
      </c>
      <c r="L91" s="82">
        <v>0</v>
      </c>
      <c r="M91" s="82">
        <v>27.46</v>
      </c>
      <c r="N91" s="82">
        <v>60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-27.46</v>
      </c>
      <c r="AG91" s="82">
        <v>0</v>
      </c>
      <c r="AH91" s="82">
        <v>0</v>
      </c>
      <c r="AI91" s="82">
        <v>-27.46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32.54</v>
      </c>
      <c r="AV91" s="83">
        <f t="shared" si="41"/>
        <v>0</v>
      </c>
      <c r="AW91" s="83">
        <f t="shared" si="41"/>
        <v>0</v>
      </c>
      <c r="AX91" s="83">
        <f t="shared" si="41"/>
        <v>27.46</v>
      </c>
      <c r="AY91" s="83">
        <f t="shared" si="42"/>
        <v>-60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325.39999999999998</v>
      </c>
      <c r="CF91" s="80">
        <f t="shared" si="51"/>
        <v>0</v>
      </c>
      <c r="CG91" s="80">
        <f t="shared" si="51"/>
        <v>0</v>
      </c>
      <c r="CH91" s="80">
        <f t="shared" si="51"/>
        <v>274.60000000000002</v>
      </c>
      <c r="CI91" s="80">
        <f t="shared" si="52"/>
        <v>600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32.54</v>
      </c>
      <c r="DG91" s="81">
        <f t="shared" si="60"/>
        <v>-60</v>
      </c>
      <c r="DH91" s="81">
        <f t="shared" si="61"/>
        <v>0</v>
      </c>
      <c r="DI91" s="81">
        <f t="shared" si="62"/>
        <v>0</v>
      </c>
      <c r="DJ91" s="81">
        <f t="shared" si="63"/>
        <v>27.46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-21.693000000000001</v>
      </c>
      <c r="D92" s="82">
        <v>0</v>
      </c>
      <c r="E92" s="82">
        <v>0</v>
      </c>
      <c r="F92" s="82">
        <v>0</v>
      </c>
      <c r="G92" s="82">
        <v>-21.693000000000001</v>
      </c>
      <c r="H92" s="76"/>
      <c r="I92" s="31">
        <v>90</v>
      </c>
      <c r="J92" s="82">
        <v>21.693000000000001</v>
      </c>
      <c r="K92" s="82">
        <v>0</v>
      </c>
      <c r="L92" s="82">
        <v>0</v>
      </c>
      <c r="M92" s="82">
        <v>18.306999999999999</v>
      </c>
      <c r="N92" s="82">
        <v>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-18.306999999999999</v>
      </c>
      <c r="AG92" s="82">
        <v>0</v>
      </c>
      <c r="AH92" s="82">
        <v>0</v>
      </c>
      <c r="AI92" s="82">
        <v>-18.306999999999999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21.693000000000001</v>
      </c>
      <c r="AV92" s="83">
        <f t="shared" si="41"/>
        <v>0</v>
      </c>
      <c r="AW92" s="83">
        <f t="shared" si="41"/>
        <v>0</v>
      </c>
      <c r="AX92" s="83">
        <f t="shared" si="41"/>
        <v>18.306999999999999</v>
      </c>
      <c r="AY92" s="83">
        <f t="shared" si="42"/>
        <v>-40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216.93</v>
      </c>
      <c r="CF92" s="80">
        <f t="shared" si="51"/>
        <v>0</v>
      </c>
      <c r="CG92" s="80">
        <f t="shared" si="51"/>
        <v>0</v>
      </c>
      <c r="CH92" s="80">
        <f t="shared" si="51"/>
        <v>183.07</v>
      </c>
      <c r="CI92" s="80">
        <f t="shared" si="52"/>
        <v>400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21.693000000000001</v>
      </c>
      <c r="DG92" s="81">
        <f t="shared" si="60"/>
        <v>-40</v>
      </c>
      <c r="DH92" s="81">
        <f t="shared" si="61"/>
        <v>0</v>
      </c>
      <c r="DI92" s="81">
        <f t="shared" si="62"/>
        <v>0</v>
      </c>
      <c r="DJ92" s="81">
        <f t="shared" si="63"/>
        <v>18.306999999999999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-21.693000000000001</v>
      </c>
      <c r="D93" s="82">
        <v>0</v>
      </c>
      <c r="E93" s="82">
        <v>0</v>
      </c>
      <c r="F93" s="82">
        <v>0</v>
      </c>
      <c r="G93" s="82">
        <v>-21.693000000000001</v>
      </c>
      <c r="H93" s="76"/>
      <c r="I93" s="31">
        <v>91</v>
      </c>
      <c r="J93" s="82">
        <v>21.693000000000001</v>
      </c>
      <c r="K93" s="82">
        <v>0</v>
      </c>
      <c r="L93" s="82">
        <v>0</v>
      </c>
      <c r="M93" s="82">
        <v>18.306999999999999</v>
      </c>
      <c r="N93" s="82">
        <v>40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-18.306999999999999</v>
      </c>
      <c r="AG93" s="82">
        <v>0</v>
      </c>
      <c r="AH93" s="82">
        <v>0</v>
      </c>
      <c r="AI93" s="82">
        <v>-18.306999999999999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21.693000000000001</v>
      </c>
      <c r="AV93" s="83">
        <f t="shared" si="41"/>
        <v>0</v>
      </c>
      <c r="AW93" s="83">
        <f t="shared" si="41"/>
        <v>0</v>
      </c>
      <c r="AX93" s="83">
        <f t="shared" si="41"/>
        <v>18.306999999999999</v>
      </c>
      <c r="AY93" s="83">
        <f t="shared" si="42"/>
        <v>-40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216.93</v>
      </c>
      <c r="CF93" s="80">
        <f t="shared" si="51"/>
        <v>0</v>
      </c>
      <c r="CG93" s="80">
        <f t="shared" si="51"/>
        <v>0</v>
      </c>
      <c r="CH93" s="80">
        <f t="shared" si="51"/>
        <v>183.07</v>
      </c>
      <c r="CI93" s="80">
        <f t="shared" si="52"/>
        <v>400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21.693000000000001</v>
      </c>
      <c r="DG93" s="81">
        <f t="shared" si="60"/>
        <v>-40</v>
      </c>
      <c r="DH93" s="81">
        <f t="shared" si="61"/>
        <v>0</v>
      </c>
      <c r="DI93" s="81">
        <f t="shared" si="62"/>
        <v>0</v>
      </c>
      <c r="DJ93" s="81">
        <f t="shared" si="63"/>
        <v>18.306999999999999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-8.1349999999999998</v>
      </c>
      <c r="D94" s="82">
        <v>0</v>
      </c>
      <c r="E94" s="82">
        <v>0</v>
      </c>
      <c r="F94" s="82">
        <v>0</v>
      </c>
      <c r="G94" s="82">
        <v>-8.1349999999999998</v>
      </c>
      <c r="H94" s="76"/>
      <c r="I94" s="31">
        <v>92</v>
      </c>
      <c r="J94" s="82">
        <v>8.1349999999999998</v>
      </c>
      <c r="K94" s="82">
        <v>0</v>
      </c>
      <c r="L94" s="82">
        <v>0</v>
      </c>
      <c r="M94" s="82">
        <v>6.8650000000000002</v>
      </c>
      <c r="N94" s="82">
        <v>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-6.8650000000000002</v>
      </c>
      <c r="AG94" s="82">
        <v>0</v>
      </c>
      <c r="AH94" s="82">
        <v>0</v>
      </c>
      <c r="AI94" s="82">
        <v>-6.8650000000000002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8.1349999999999998</v>
      </c>
      <c r="AV94" s="83">
        <f t="shared" si="41"/>
        <v>0</v>
      </c>
      <c r="AW94" s="83">
        <f t="shared" si="41"/>
        <v>0</v>
      </c>
      <c r="AX94" s="83">
        <f t="shared" si="41"/>
        <v>6.8650000000000002</v>
      </c>
      <c r="AY94" s="83">
        <f t="shared" si="42"/>
        <v>-15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81.349999999999994</v>
      </c>
      <c r="CF94" s="80">
        <f t="shared" si="51"/>
        <v>0</v>
      </c>
      <c r="CG94" s="80">
        <f t="shared" si="51"/>
        <v>0</v>
      </c>
      <c r="CH94" s="80">
        <f t="shared" si="51"/>
        <v>68.650000000000006</v>
      </c>
      <c r="CI94" s="80">
        <f t="shared" si="52"/>
        <v>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8.1349999999999998</v>
      </c>
      <c r="DG94" s="81">
        <f t="shared" si="60"/>
        <v>-15</v>
      </c>
      <c r="DH94" s="81">
        <f t="shared" si="61"/>
        <v>0</v>
      </c>
      <c r="DI94" s="81">
        <f t="shared" si="62"/>
        <v>0</v>
      </c>
      <c r="DJ94" s="81">
        <f t="shared" si="63"/>
        <v>6.8650000000000002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0.36316949999999998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6.5142999999999993E-2</v>
      </c>
      <c r="AY99" s="87">
        <f t="shared" si="65"/>
        <v>-0.42831249999999998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4.8149249999999998E-2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-4.8149249999999998E-2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0.36316950000000003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6.514300000000002E-2</v>
      </c>
      <c r="CI99" s="89">
        <f t="shared" si="70"/>
        <v>0.42831249999999998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4.8149249999999998E-2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4.8149249999999998E-2</v>
      </c>
      <c r="DE99" s="86"/>
      <c r="DF99" s="81">
        <f t="shared" si="59"/>
        <v>0.41131874999999996</v>
      </c>
      <c r="DG99" s="81">
        <f t="shared" si="60"/>
        <v>-0.42831249999999998</v>
      </c>
      <c r="DH99" s="81">
        <f t="shared" si="61"/>
        <v>0</v>
      </c>
      <c r="DI99" s="81">
        <f t="shared" si="62"/>
        <v>0</v>
      </c>
      <c r="DJ99" s="81">
        <f t="shared" si="63"/>
        <v>1.6993749999999995E-2</v>
      </c>
      <c r="DK99" s="84">
        <f>SUM(DF99:DJ99)</f>
        <v>-3.4694469519536142E-17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548.115948</v>
      </c>
      <c r="C3" s="174">
        <f ca="1">$B3*C$1/100</f>
        <v>407.69644455529738</v>
      </c>
      <c r="D3" s="175">
        <f t="shared" ref="D3:F18" ca="1" si="0">$B3*D$1/100</f>
        <v>130.64524269597541</v>
      </c>
      <c r="E3" s="175">
        <f t="shared" ca="1" si="0"/>
        <v>7.4483554928625164</v>
      </c>
      <c r="F3" s="176">
        <f t="shared" ca="1" si="0"/>
        <v>2.3259052558648357</v>
      </c>
      <c r="G3" s="173">
        <f t="shared" ref="G3:G66" ca="1" si="1">INDIRECT("ISGS_exbus!" &amp; $V$3 &amp; X3)</f>
        <v>403.24849999999998</v>
      </c>
      <c r="H3" s="173">
        <f t="shared" ref="H3:H66" ca="1" si="2">INDIRECT("ISGS_Delhi_pp!" &amp; $V$3 &amp; X3)</f>
        <v>388.44927999999999</v>
      </c>
      <c r="I3" s="177">
        <f ca="1">INDIRECT("BRPL_EOD!" &amp; $V$3 &amp; X3)</f>
        <v>288.99</v>
      </c>
      <c r="J3" s="175">
        <f ca="1">INDIRECT("BYPL_EOD!" &amp; $V$3 &amp; X3)</f>
        <v>87.66</v>
      </c>
      <c r="K3" s="175">
        <f ca="1">INDIRECT("TPDDL_EOD!" &amp; $V$3 &amp; X3)</f>
        <v>9.02</v>
      </c>
      <c r="L3" s="175">
        <f ca="1">INDIRECT("NDMC_EOD!" &amp; $V$3 &amp; X3)</f>
        <v>2.78</v>
      </c>
      <c r="M3" s="176">
        <f ca="1">SUM(I3:L3)</f>
        <v>388.44999999999993</v>
      </c>
      <c r="N3" s="174">
        <f ca="1">INDIRECT("BRPL_ISGS_exbus!" &amp; $V$3 &amp; X3)</f>
        <v>288.98946435113919</v>
      </c>
      <c r="O3" s="175">
        <f ca="1">INDIRECT("BYPL_ISGS_exbus!" &amp; $V$3 &amp; X3)</f>
        <v>87.659837520401609</v>
      </c>
      <c r="P3" s="175">
        <f ca="1">INDIRECT("TPDDL_ISGS_exbus!" &amp; $V$3 &amp; X3)</f>
        <v>9.0199832812459793</v>
      </c>
      <c r="Q3" s="175">
        <f ca="1">INDIRECT("NDMC_ISGS_exbus!" &amp; $V$3 &amp; X3)</f>
        <v>2.7799948472132838</v>
      </c>
      <c r="R3" s="176">
        <f ca="1">SUM(N3:Q3)</f>
        <v>388.44928000000004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548.115948</v>
      </c>
      <c r="C4" s="178">
        <f t="shared" ref="C4:F35" ca="1" si="4">$B4*C$1/100</f>
        <v>407.69644455529738</v>
      </c>
      <c r="D4" s="179">
        <f t="shared" ca="1" si="0"/>
        <v>130.64524269597541</v>
      </c>
      <c r="E4" s="179">
        <f t="shared" ca="1" si="0"/>
        <v>7.4483554928625164</v>
      </c>
      <c r="F4" s="180">
        <f t="shared" ca="1" si="0"/>
        <v>2.3259052558648357</v>
      </c>
      <c r="G4" s="181">
        <f t="shared" ca="1" si="1"/>
        <v>353.24849999999998</v>
      </c>
      <c r="H4" s="181">
        <f t="shared" ca="1" si="2"/>
        <v>340.28428000000002</v>
      </c>
      <c r="I4" s="182">
        <f t="shared" ref="I4:I67" ca="1" si="5">INDIRECT("BRPL_EOD!" &amp; $V$3 &amp; X4)</f>
        <v>240.82</v>
      </c>
      <c r="J4" s="179">
        <f t="shared" ref="J4:J67" ca="1" si="6">INDIRECT("BYPL_EOD!" &amp; $V$3 &amp; X4)</f>
        <v>87.66</v>
      </c>
      <c r="K4" s="179">
        <f t="shared" ref="K4:K67" ca="1" si="7">INDIRECT("TPDDL_EOD!" &amp; $V$3 &amp; X4)</f>
        <v>9.02</v>
      </c>
      <c r="L4" s="179">
        <f t="shared" ref="L4:L67" ca="1" si="8">INDIRECT("NDMC_EOD!" &amp; $V$3 &amp; X4)</f>
        <v>2.78</v>
      </c>
      <c r="M4" s="180">
        <f t="shared" ref="M4:M67" ca="1" si="9">SUM(I4:L4)</f>
        <v>340.28</v>
      </c>
      <c r="N4" s="178">
        <f t="shared" ref="N4:N67" ca="1" si="10">INDIRECT("BRPL_ISGS_exbus!" &amp; $V$3 &amp; X4)</f>
        <v>240.82314702334037</v>
      </c>
      <c r="O4" s="179">
        <f t="shared" ref="O4:O67" ca="1" si="11">INDIRECT("BYPL_ISGS_exbus!" &amp; $V$3 &amp; X4)</f>
        <v>87.661132976659673</v>
      </c>
      <c r="P4" s="179">
        <f t="shared" ref="P4:P67" ca="1" si="12">INDIRECT("TPDDL_ISGS_exbus!" &amp; $V$3 &amp; X4)</f>
        <v>9.02</v>
      </c>
      <c r="Q4" s="179">
        <f t="shared" ref="Q4:Q67" ca="1" si="13">INDIRECT("NDMC_ISGS_exbus!" &amp; $V$3 &amp; X4)</f>
        <v>2.78</v>
      </c>
      <c r="R4" s="180">
        <f t="shared" ref="R4:R67" ca="1" si="14">SUM(N4:Q4)</f>
        <v>340.28427999999997</v>
      </c>
      <c r="W4" s="46"/>
      <c r="X4" s="46">
        <v>4</v>
      </c>
    </row>
    <row r="5" spans="1:24">
      <c r="A5" s="61" t="s">
        <v>47</v>
      </c>
      <c r="B5" s="173">
        <f t="shared" ca="1" si="3"/>
        <v>548.115948</v>
      </c>
      <c r="C5" s="178">
        <f t="shared" ca="1" si="4"/>
        <v>407.69644455529738</v>
      </c>
      <c r="D5" s="179">
        <f t="shared" ca="1" si="0"/>
        <v>130.64524269597541</v>
      </c>
      <c r="E5" s="179">
        <f t="shared" ca="1" si="0"/>
        <v>7.4483554928625164</v>
      </c>
      <c r="F5" s="180">
        <f t="shared" ca="1" si="0"/>
        <v>2.3259052558648357</v>
      </c>
      <c r="G5" s="181">
        <f t="shared" ca="1" si="1"/>
        <v>303.24849999999998</v>
      </c>
      <c r="H5" s="181">
        <f t="shared" ca="1" si="2"/>
        <v>292.11928</v>
      </c>
      <c r="I5" s="182">
        <f t="shared" ca="1" si="5"/>
        <v>192.66</v>
      </c>
      <c r="J5" s="179">
        <f t="shared" ca="1" si="6"/>
        <v>87.66</v>
      </c>
      <c r="K5" s="179">
        <f t="shared" ca="1" si="7"/>
        <v>9.02</v>
      </c>
      <c r="L5" s="179">
        <f t="shared" ca="1" si="8"/>
        <v>2.78</v>
      </c>
      <c r="M5" s="180">
        <f t="shared" ca="1" si="9"/>
        <v>292.11999999999995</v>
      </c>
      <c r="N5" s="178">
        <f t="shared" ca="1" si="10"/>
        <v>192.65952514309191</v>
      </c>
      <c r="O5" s="179">
        <f t="shared" ca="1" si="11"/>
        <v>87.659783940846239</v>
      </c>
      <c r="P5" s="179">
        <f t="shared" ca="1" si="12"/>
        <v>9.0199777680405333</v>
      </c>
      <c r="Q5" s="179">
        <f t="shared" ca="1" si="13"/>
        <v>2.7799931480213615</v>
      </c>
      <c r="R5" s="180">
        <f t="shared" ca="1" si="14"/>
        <v>292.11928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548.115948</v>
      </c>
      <c r="C6" s="178">
        <f t="shared" ca="1" si="4"/>
        <v>407.69644455529738</v>
      </c>
      <c r="D6" s="179">
        <f t="shared" ca="1" si="0"/>
        <v>130.64524269597541</v>
      </c>
      <c r="E6" s="179">
        <f t="shared" ca="1" si="0"/>
        <v>7.4483554928625164</v>
      </c>
      <c r="F6" s="180">
        <f t="shared" ca="1" si="0"/>
        <v>2.3259052558648357</v>
      </c>
      <c r="G6" s="181">
        <f t="shared" ca="1" si="1"/>
        <v>243.24850000000001</v>
      </c>
      <c r="H6" s="181">
        <f t="shared" ca="1" si="2"/>
        <v>234.32128</v>
      </c>
      <c r="I6" s="182">
        <f t="shared" ca="1" si="5"/>
        <v>134.86000000000001</v>
      </c>
      <c r="J6" s="179">
        <f t="shared" ca="1" si="6"/>
        <v>87.66</v>
      </c>
      <c r="K6" s="179">
        <f t="shared" ca="1" si="7"/>
        <v>9.02</v>
      </c>
      <c r="L6" s="179">
        <f t="shared" ca="1" si="8"/>
        <v>2.78</v>
      </c>
      <c r="M6" s="180">
        <f t="shared" ca="1" si="9"/>
        <v>234.32000000000002</v>
      </c>
      <c r="N6" s="178">
        <f t="shared" ca="1" si="10"/>
        <v>134.86073668828953</v>
      </c>
      <c r="O6" s="179">
        <f t="shared" ca="1" si="11"/>
        <v>87.660478852850787</v>
      </c>
      <c r="P6" s="179">
        <f t="shared" ca="1" si="12"/>
        <v>9.02</v>
      </c>
      <c r="Q6" s="179">
        <f t="shared" ca="1" si="13"/>
        <v>2.78</v>
      </c>
      <c r="R6" s="180">
        <f t="shared" ca="1" si="14"/>
        <v>234.32121554114033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548.115948</v>
      </c>
      <c r="C7" s="178">
        <f t="shared" ca="1" si="4"/>
        <v>407.69644455529738</v>
      </c>
      <c r="D7" s="179">
        <f t="shared" ca="1" si="0"/>
        <v>130.64524269597541</v>
      </c>
      <c r="E7" s="179">
        <f t="shared" ca="1" si="0"/>
        <v>7.4483554928625164</v>
      </c>
      <c r="F7" s="180">
        <f t="shared" ca="1" si="0"/>
        <v>2.3259052558648357</v>
      </c>
      <c r="G7" s="181">
        <f t="shared" ca="1" si="1"/>
        <v>238.8</v>
      </c>
      <c r="H7" s="181">
        <f t="shared" ca="1" si="2"/>
        <v>230.03604000000001</v>
      </c>
      <c r="I7" s="182">
        <f t="shared" ca="1" si="5"/>
        <v>135.32</v>
      </c>
      <c r="J7" s="179">
        <f t="shared" ca="1" si="6"/>
        <v>87.96</v>
      </c>
      <c r="K7" s="179">
        <f t="shared" ca="1" si="7"/>
        <v>3.96</v>
      </c>
      <c r="L7" s="179">
        <f t="shared" ca="1" si="8"/>
        <v>2.79</v>
      </c>
      <c r="M7" s="180">
        <f t="shared" ca="1" si="9"/>
        <v>230.02999999999997</v>
      </c>
      <c r="N7" s="178">
        <f t="shared" ca="1" si="10"/>
        <v>135.32355315741427</v>
      </c>
      <c r="O7" s="179">
        <f t="shared" ca="1" si="11"/>
        <v>87.962309604834161</v>
      </c>
      <c r="P7" s="179">
        <f t="shared" ca="1" si="12"/>
        <v>3.9601039794809378</v>
      </c>
      <c r="Q7" s="179">
        <f t="shared" ca="1" si="13"/>
        <v>2.79</v>
      </c>
      <c r="R7" s="180">
        <f t="shared" ca="1" si="14"/>
        <v>230.03596674172937</v>
      </c>
      <c r="W7" s="46"/>
      <c r="X7" s="46">
        <v>7</v>
      </c>
    </row>
    <row r="8" spans="1:24">
      <c r="A8" s="61" t="s">
        <v>50</v>
      </c>
      <c r="B8" s="173">
        <f t="shared" ca="1" si="3"/>
        <v>548.115948</v>
      </c>
      <c r="C8" s="178">
        <f t="shared" ca="1" si="4"/>
        <v>407.69644455529738</v>
      </c>
      <c r="D8" s="179">
        <f t="shared" ca="1" si="0"/>
        <v>130.64524269597541</v>
      </c>
      <c r="E8" s="179">
        <f t="shared" ca="1" si="0"/>
        <v>7.4483554928625164</v>
      </c>
      <c r="F8" s="180">
        <f t="shared" ca="1" si="0"/>
        <v>2.3259052558648357</v>
      </c>
      <c r="G8" s="181">
        <f t="shared" ca="1" si="1"/>
        <v>238.8</v>
      </c>
      <c r="H8" s="181">
        <f t="shared" ca="1" si="2"/>
        <v>230.03604000000001</v>
      </c>
      <c r="I8" s="182">
        <f t="shared" ca="1" si="5"/>
        <v>135.32</v>
      </c>
      <c r="J8" s="179">
        <f t="shared" ca="1" si="6"/>
        <v>87.96</v>
      </c>
      <c r="K8" s="179">
        <f t="shared" ca="1" si="7"/>
        <v>3.96</v>
      </c>
      <c r="L8" s="179">
        <f t="shared" ca="1" si="8"/>
        <v>2.79</v>
      </c>
      <c r="M8" s="180">
        <f t="shared" ca="1" si="9"/>
        <v>230.02999999999997</v>
      </c>
      <c r="N8" s="178">
        <f t="shared" ca="1" si="10"/>
        <v>135.32355315741427</v>
      </c>
      <c r="O8" s="179">
        <f t="shared" ca="1" si="11"/>
        <v>87.962309604834161</v>
      </c>
      <c r="P8" s="179">
        <f t="shared" ca="1" si="12"/>
        <v>3.9601039794809378</v>
      </c>
      <c r="Q8" s="179">
        <f t="shared" ca="1" si="13"/>
        <v>2.79</v>
      </c>
      <c r="R8" s="180">
        <f t="shared" ca="1" si="14"/>
        <v>230.03596674172937</v>
      </c>
      <c r="W8" s="46"/>
      <c r="X8" s="46">
        <v>8</v>
      </c>
    </row>
    <row r="9" spans="1:24">
      <c r="A9" s="61" t="s">
        <v>51</v>
      </c>
      <c r="B9" s="173">
        <f t="shared" ca="1" si="3"/>
        <v>548.115948</v>
      </c>
      <c r="C9" s="178">
        <f t="shared" ca="1" si="4"/>
        <v>407.69644455529738</v>
      </c>
      <c r="D9" s="179">
        <f t="shared" ca="1" si="0"/>
        <v>130.64524269597541</v>
      </c>
      <c r="E9" s="179">
        <f t="shared" ca="1" si="0"/>
        <v>7.4483554928625164</v>
      </c>
      <c r="F9" s="180">
        <f t="shared" ca="1" si="0"/>
        <v>2.3259052558648357</v>
      </c>
      <c r="G9" s="181">
        <f t="shared" ca="1" si="1"/>
        <v>238.8</v>
      </c>
      <c r="H9" s="181">
        <f t="shared" ca="1" si="2"/>
        <v>230.03604000000001</v>
      </c>
      <c r="I9" s="182">
        <f t="shared" ca="1" si="5"/>
        <v>135.32</v>
      </c>
      <c r="J9" s="179">
        <f t="shared" ca="1" si="6"/>
        <v>87.96</v>
      </c>
      <c r="K9" s="179">
        <f t="shared" ca="1" si="7"/>
        <v>3.96</v>
      </c>
      <c r="L9" s="179">
        <f t="shared" ca="1" si="8"/>
        <v>2.79</v>
      </c>
      <c r="M9" s="180">
        <f t="shared" ca="1" si="9"/>
        <v>230.02999999999997</v>
      </c>
      <c r="N9" s="178">
        <f t="shared" ca="1" si="10"/>
        <v>135.32355315741427</v>
      </c>
      <c r="O9" s="179">
        <f t="shared" ca="1" si="11"/>
        <v>87.962309604834161</v>
      </c>
      <c r="P9" s="179">
        <f t="shared" ca="1" si="12"/>
        <v>3.9601039794809378</v>
      </c>
      <c r="Q9" s="179">
        <f t="shared" ca="1" si="13"/>
        <v>2.79</v>
      </c>
      <c r="R9" s="180">
        <f t="shared" ca="1" si="14"/>
        <v>230.03596674172937</v>
      </c>
      <c r="W9" s="46"/>
      <c r="X9" s="46">
        <v>9</v>
      </c>
    </row>
    <row r="10" spans="1:24">
      <c r="A10" s="61" t="s">
        <v>52</v>
      </c>
      <c r="B10" s="173">
        <f t="shared" ca="1" si="3"/>
        <v>548.115948</v>
      </c>
      <c r="C10" s="178">
        <f t="shared" ca="1" si="4"/>
        <v>407.69644455529738</v>
      </c>
      <c r="D10" s="179">
        <f t="shared" ca="1" si="0"/>
        <v>130.64524269597541</v>
      </c>
      <c r="E10" s="179">
        <f t="shared" ca="1" si="0"/>
        <v>7.4483554928625164</v>
      </c>
      <c r="F10" s="180">
        <f t="shared" ca="1" si="0"/>
        <v>2.3259052558648357</v>
      </c>
      <c r="G10" s="181">
        <f t="shared" ca="1" si="1"/>
        <v>238.8</v>
      </c>
      <c r="H10" s="181">
        <f t="shared" ca="1" si="2"/>
        <v>230.03604000000001</v>
      </c>
      <c r="I10" s="182">
        <f t="shared" ca="1" si="5"/>
        <v>135.32</v>
      </c>
      <c r="J10" s="179">
        <f t="shared" ca="1" si="6"/>
        <v>87.96</v>
      </c>
      <c r="K10" s="179">
        <f t="shared" ca="1" si="7"/>
        <v>3.96</v>
      </c>
      <c r="L10" s="179">
        <f t="shared" ca="1" si="8"/>
        <v>2.79</v>
      </c>
      <c r="M10" s="180">
        <f t="shared" ca="1" si="9"/>
        <v>230.02999999999997</v>
      </c>
      <c r="N10" s="178">
        <f t="shared" ca="1" si="10"/>
        <v>135.32355315741427</v>
      </c>
      <c r="O10" s="179">
        <f t="shared" ca="1" si="11"/>
        <v>87.962309604834161</v>
      </c>
      <c r="P10" s="179">
        <f t="shared" ca="1" si="12"/>
        <v>3.9601039794809378</v>
      </c>
      <c r="Q10" s="179">
        <f t="shared" ca="1" si="13"/>
        <v>2.79</v>
      </c>
      <c r="R10" s="180">
        <f t="shared" ca="1" si="14"/>
        <v>230.03596674172937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238.8</v>
      </c>
      <c r="H11" s="181">
        <f t="shared" ca="1" si="2"/>
        <v>230.03604000000001</v>
      </c>
      <c r="I11" s="182">
        <f t="shared" ca="1" si="5"/>
        <v>136.99</v>
      </c>
      <c r="J11" s="179">
        <f t="shared" ca="1" si="6"/>
        <v>89.04</v>
      </c>
      <c r="K11" s="179">
        <f t="shared" ca="1" si="7"/>
        <v>4.01</v>
      </c>
      <c r="L11" s="179">
        <f t="shared" ca="1" si="8"/>
        <v>0</v>
      </c>
      <c r="M11" s="180">
        <f t="shared" ca="1" si="9"/>
        <v>230.04000000000002</v>
      </c>
      <c r="N11" s="178">
        <f t="shared" ca="1" si="10"/>
        <v>136.98764179968703</v>
      </c>
      <c r="O11" s="179">
        <f t="shared" ca="1" si="11"/>
        <v>89.038467230046948</v>
      </c>
      <c r="P11" s="179">
        <f t="shared" ca="1" si="12"/>
        <v>4.0099309702660406</v>
      </c>
      <c r="Q11" s="179">
        <f t="shared" ca="1" si="13"/>
        <v>0</v>
      </c>
      <c r="R11" s="180">
        <f t="shared" ca="1" si="14"/>
        <v>230.03604000000001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238.8</v>
      </c>
      <c r="H12" s="181">
        <f t="shared" ca="1" si="2"/>
        <v>230.03604000000001</v>
      </c>
      <c r="I12" s="182">
        <f t="shared" ca="1" si="5"/>
        <v>136.99</v>
      </c>
      <c r="J12" s="179">
        <f t="shared" ca="1" si="6"/>
        <v>89.04</v>
      </c>
      <c r="K12" s="179">
        <f t="shared" ca="1" si="7"/>
        <v>4.01</v>
      </c>
      <c r="L12" s="179">
        <f t="shared" ca="1" si="8"/>
        <v>0</v>
      </c>
      <c r="M12" s="180">
        <f t="shared" ca="1" si="9"/>
        <v>230.04000000000002</v>
      </c>
      <c r="N12" s="178">
        <f t="shared" ca="1" si="10"/>
        <v>136.98764179968703</v>
      </c>
      <c r="O12" s="179">
        <f t="shared" ca="1" si="11"/>
        <v>89.038467230046948</v>
      </c>
      <c r="P12" s="179">
        <f t="shared" ca="1" si="12"/>
        <v>4.0099309702660406</v>
      </c>
      <c r="Q12" s="179">
        <f t="shared" ca="1" si="13"/>
        <v>0</v>
      </c>
      <c r="R12" s="180">
        <f t="shared" ca="1" si="14"/>
        <v>230.03604000000001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238.8</v>
      </c>
      <c r="H13" s="181">
        <f t="shared" ca="1" si="2"/>
        <v>230.03604000000001</v>
      </c>
      <c r="I13" s="182">
        <f t="shared" ca="1" si="5"/>
        <v>136.99</v>
      </c>
      <c r="J13" s="179">
        <f t="shared" ca="1" si="6"/>
        <v>89.04</v>
      </c>
      <c r="K13" s="179">
        <f t="shared" ca="1" si="7"/>
        <v>4.01</v>
      </c>
      <c r="L13" s="179">
        <f t="shared" ca="1" si="8"/>
        <v>0</v>
      </c>
      <c r="M13" s="180">
        <f t="shared" ca="1" si="9"/>
        <v>230.04000000000002</v>
      </c>
      <c r="N13" s="178">
        <f t="shared" ca="1" si="10"/>
        <v>136.98764179968703</v>
      </c>
      <c r="O13" s="179">
        <f t="shared" ca="1" si="11"/>
        <v>89.038467230046948</v>
      </c>
      <c r="P13" s="179">
        <f t="shared" ca="1" si="12"/>
        <v>4.0099309702660406</v>
      </c>
      <c r="Q13" s="179">
        <f t="shared" ca="1" si="13"/>
        <v>0</v>
      </c>
      <c r="R13" s="180">
        <f t="shared" ca="1" si="14"/>
        <v>230.03604000000001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238.8</v>
      </c>
      <c r="H14" s="181">
        <f t="shared" ca="1" si="2"/>
        <v>230.03604000000001</v>
      </c>
      <c r="I14" s="182">
        <f t="shared" ca="1" si="5"/>
        <v>136.99</v>
      </c>
      <c r="J14" s="179">
        <f t="shared" ca="1" si="6"/>
        <v>89.04</v>
      </c>
      <c r="K14" s="179">
        <f t="shared" ca="1" si="7"/>
        <v>4.01</v>
      </c>
      <c r="L14" s="179">
        <f t="shared" ca="1" si="8"/>
        <v>0</v>
      </c>
      <c r="M14" s="180">
        <f t="shared" ca="1" si="9"/>
        <v>230.04000000000002</v>
      </c>
      <c r="N14" s="178">
        <f t="shared" ca="1" si="10"/>
        <v>136.98764179968703</v>
      </c>
      <c r="O14" s="179">
        <f t="shared" ca="1" si="11"/>
        <v>89.038467230046948</v>
      </c>
      <c r="P14" s="179">
        <f t="shared" ca="1" si="12"/>
        <v>4.0099309702660406</v>
      </c>
      <c r="Q14" s="179">
        <f t="shared" ca="1" si="13"/>
        <v>0</v>
      </c>
      <c r="R14" s="180">
        <f t="shared" ca="1" si="14"/>
        <v>230.03604000000001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238.8</v>
      </c>
      <c r="H15" s="181">
        <f t="shared" ca="1" si="2"/>
        <v>230.03604000000001</v>
      </c>
      <c r="I15" s="182">
        <f t="shared" ca="1" si="5"/>
        <v>136.99</v>
      </c>
      <c r="J15" s="179">
        <f t="shared" ca="1" si="6"/>
        <v>89.04</v>
      </c>
      <c r="K15" s="179">
        <f t="shared" ca="1" si="7"/>
        <v>4.01</v>
      </c>
      <c r="L15" s="179">
        <f t="shared" ca="1" si="8"/>
        <v>0</v>
      </c>
      <c r="M15" s="180">
        <f t="shared" ca="1" si="9"/>
        <v>230.04000000000002</v>
      </c>
      <c r="N15" s="178">
        <f t="shared" ca="1" si="10"/>
        <v>136.98764179968703</v>
      </c>
      <c r="O15" s="179">
        <f t="shared" ca="1" si="11"/>
        <v>89.038467230046948</v>
      </c>
      <c r="P15" s="179">
        <f t="shared" ca="1" si="12"/>
        <v>4.0099309702660406</v>
      </c>
      <c r="Q15" s="179">
        <f t="shared" ca="1" si="13"/>
        <v>0</v>
      </c>
      <c r="R15" s="180">
        <f t="shared" ca="1" si="14"/>
        <v>230.03604000000001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238.8</v>
      </c>
      <c r="H16" s="181">
        <f t="shared" ca="1" si="2"/>
        <v>230.03604000000001</v>
      </c>
      <c r="I16" s="182">
        <f t="shared" ca="1" si="5"/>
        <v>136.99</v>
      </c>
      <c r="J16" s="179">
        <f t="shared" ca="1" si="6"/>
        <v>89.04</v>
      </c>
      <c r="K16" s="179">
        <f t="shared" ca="1" si="7"/>
        <v>4.01</v>
      </c>
      <c r="L16" s="179">
        <f t="shared" ca="1" si="8"/>
        <v>0</v>
      </c>
      <c r="M16" s="180">
        <f t="shared" ca="1" si="9"/>
        <v>230.04000000000002</v>
      </c>
      <c r="N16" s="178">
        <f t="shared" ca="1" si="10"/>
        <v>136.98764179968703</v>
      </c>
      <c r="O16" s="179">
        <f t="shared" ca="1" si="11"/>
        <v>89.038467230046948</v>
      </c>
      <c r="P16" s="179">
        <f t="shared" ca="1" si="12"/>
        <v>4.0099309702660406</v>
      </c>
      <c r="Q16" s="179">
        <f t="shared" ca="1" si="13"/>
        <v>0</v>
      </c>
      <c r="R16" s="180">
        <f t="shared" ca="1" si="14"/>
        <v>230.03604000000001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238.8</v>
      </c>
      <c r="H17" s="181">
        <f t="shared" ca="1" si="2"/>
        <v>230.03604000000001</v>
      </c>
      <c r="I17" s="182">
        <f t="shared" ca="1" si="5"/>
        <v>136.99</v>
      </c>
      <c r="J17" s="179">
        <f t="shared" ca="1" si="6"/>
        <v>89.04</v>
      </c>
      <c r="K17" s="179">
        <f t="shared" ca="1" si="7"/>
        <v>4.01</v>
      </c>
      <c r="L17" s="179">
        <f t="shared" ca="1" si="8"/>
        <v>0</v>
      </c>
      <c r="M17" s="180">
        <f t="shared" ca="1" si="9"/>
        <v>230.04000000000002</v>
      </c>
      <c r="N17" s="178">
        <f t="shared" ca="1" si="10"/>
        <v>136.98764179968703</v>
      </c>
      <c r="O17" s="179">
        <f t="shared" ca="1" si="11"/>
        <v>89.038467230046948</v>
      </c>
      <c r="P17" s="179">
        <f t="shared" ca="1" si="12"/>
        <v>4.0099309702660406</v>
      </c>
      <c r="Q17" s="179">
        <f t="shared" ca="1" si="13"/>
        <v>0</v>
      </c>
      <c r="R17" s="180">
        <f t="shared" ca="1" si="14"/>
        <v>230.03604000000001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238.8</v>
      </c>
      <c r="H18" s="181">
        <f t="shared" ca="1" si="2"/>
        <v>230.03604000000001</v>
      </c>
      <c r="I18" s="182">
        <f t="shared" ca="1" si="5"/>
        <v>136.99</v>
      </c>
      <c r="J18" s="179">
        <f t="shared" ca="1" si="6"/>
        <v>89.04</v>
      </c>
      <c r="K18" s="179">
        <f t="shared" ca="1" si="7"/>
        <v>4.01</v>
      </c>
      <c r="L18" s="179">
        <f t="shared" ca="1" si="8"/>
        <v>0</v>
      </c>
      <c r="M18" s="180">
        <f t="shared" ca="1" si="9"/>
        <v>230.04000000000002</v>
      </c>
      <c r="N18" s="178">
        <f t="shared" ca="1" si="10"/>
        <v>136.98764179968703</v>
      </c>
      <c r="O18" s="179">
        <f t="shared" ca="1" si="11"/>
        <v>89.038467230046948</v>
      </c>
      <c r="P18" s="179">
        <f t="shared" ca="1" si="12"/>
        <v>4.0099309702660406</v>
      </c>
      <c r="Q18" s="179">
        <f t="shared" ca="1" si="13"/>
        <v>0</v>
      </c>
      <c r="R18" s="180">
        <f t="shared" ca="1" si="14"/>
        <v>230.03604000000001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238.8</v>
      </c>
      <c r="H19" s="181">
        <f t="shared" ca="1" si="2"/>
        <v>230.03604000000001</v>
      </c>
      <c r="I19" s="182">
        <f t="shared" ca="1" si="5"/>
        <v>136.99</v>
      </c>
      <c r="J19" s="179">
        <f t="shared" ca="1" si="6"/>
        <v>89.04</v>
      </c>
      <c r="K19" s="179">
        <f t="shared" ca="1" si="7"/>
        <v>4.01</v>
      </c>
      <c r="L19" s="179">
        <f t="shared" ca="1" si="8"/>
        <v>0</v>
      </c>
      <c r="M19" s="180">
        <f t="shared" ca="1" si="9"/>
        <v>230.04000000000002</v>
      </c>
      <c r="N19" s="178">
        <f t="shared" ca="1" si="10"/>
        <v>136.98764179968703</v>
      </c>
      <c r="O19" s="179">
        <f t="shared" ca="1" si="11"/>
        <v>89.038467230046948</v>
      </c>
      <c r="P19" s="179">
        <f t="shared" ca="1" si="12"/>
        <v>4.0099309702660406</v>
      </c>
      <c r="Q19" s="179">
        <f t="shared" ca="1" si="13"/>
        <v>0</v>
      </c>
      <c r="R19" s="180">
        <f t="shared" ca="1" si="14"/>
        <v>230.03604000000001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238.8</v>
      </c>
      <c r="H20" s="181">
        <f t="shared" ca="1" si="2"/>
        <v>230.03604000000001</v>
      </c>
      <c r="I20" s="182">
        <f t="shared" ca="1" si="5"/>
        <v>136.99</v>
      </c>
      <c r="J20" s="179">
        <f t="shared" ca="1" si="6"/>
        <v>89.04</v>
      </c>
      <c r="K20" s="179">
        <f t="shared" ca="1" si="7"/>
        <v>4.01</v>
      </c>
      <c r="L20" s="179">
        <f t="shared" ca="1" si="8"/>
        <v>0</v>
      </c>
      <c r="M20" s="180">
        <f t="shared" ca="1" si="9"/>
        <v>230.04000000000002</v>
      </c>
      <c r="N20" s="178">
        <f t="shared" ca="1" si="10"/>
        <v>136.98764179968703</v>
      </c>
      <c r="O20" s="179">
        <f t="shared" ca="1" si="11"/>
        <v>89.038467230046948</v>
      </c>
      <c r="P20" s="179">
        <f t="shared" ca="1" si="12"/>
        <v>4.0099309702660406</v>
      </c>
      <c r="Q20" s="179">
        <f t="shared" ca="1" si="13"/>
        <v>0</v>
      </c>
      <c r="R20" s="180">
        <f t="shared" ca="1" si="14"/>
        <v>230.03604000000001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238.8</v>
      </c>
      <c r="H21" s="181">
        <f t="shared" ca="1" si="2"/>
        <v>230.03604000000001</v>
      </c>
      <c r="I21" s="182">
        <f t="shared" ca="1" si="5"/>
        <v>136.99</v>
      </c>
      <c r="J21" s="179">
        <f t="shared" ca="1" si="6"/>
        <v>89.04</v>
      </c>
      <c r="K21" s="179">
        <f t="shared" ca="1" si="7"/>
        <v>4.01</v>
      </c>
      <c r="L21" s="179">
        <f t="shared" ca="1" si="8"/>
        <v>0</v>
      </c>
      <c r="M21" s="180">
        <f t="shared" ca="1" si="9"/>
        <v>230.04000000000002</v>
      </c>
      <c r="N21" s="178">
        <f t="shared" ca="1" si="10"/>
        <v>136.98764179968703</v>
      </c>
      <c r="O21" s="179">
        <f t="shared" ca="1" si="11"/>
        <v>89.038467230046948</v>
      </c>
      <c r="P21" s="179">
        <f t="shared" ca="1" si="12"/>
        <v>4.0099309702660406</v>
      </c>
      <c r="Q21" s="179">
        <f t="shared" ca="1" si="13"/>
        <v>0</v>
      </c>
      <c r="R21" s="180">
        <f t="shared" ca="1" si="14"/>
        <v>230.03604000000001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238.8</v>
      </c>
      <c r="H22" s="181">
        <f t="shared" ca="1" si="2"/>
        <v>230.03604000000001</v>
      </c>
      <c r="I22" s="182">
        <f t="shared" ca="1" si="5"/>
        <v>136.99</v>
      </c>
      <c r="J22" s="179">
        <f t="shared" ca="1" si="6"/>
        <v>89.04</v>
      </c>
      <c r="K22" s="179">
        <f t="shared" ca="1" si="7"/>
        <v>4.01</v>
      </c>
      <c r="L22" s="179">
        <f t="shared" ca="1" si="8"/>
        <v>0</v>
      </c>
      <c r="M22" s="180">
        <f t="shared" ca="1" si="9"/>
        <v>230.04000000000002</v>
      </c>
      <c r="N22" s="178">
        <f t="shared" ca="1" si="10"/>
        <v>136.98764179968703</v>
      </c>
      <c r="O22" s="179">
        <f t="shared" ca="1" si="11"/>
        <v>89.038467230046948</v>
      </c>
      <c r="P22" s="179">
        <f t="shared" ca="1" si="12"/>
        <v>4.0099309702660406</v>
      </c>
      <c r="Q22" s="179">
        <f t="shared" ca="1" si="13"/>
        <v>0</v>
      </c>
      <c r="R22" s="180">
        <f t="shared" ca="1" si="14"/>
        <v>230.03604000000001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238.8</v>
      </c>
      <c r="H23" s="181">
        <f t="shared" ca="1" si="2"/>
        <v>230.03604000000001</v>
      </c>
      <c r="I23" s="182">
        <f t="shared" ca="1" si="5"/>
        <v>136.99</v>
      </c>
      <c r="J23" s="179">
        <f t="shared" ca="1" si="6"/>
        <v>89.04</v>
      </c>
      <c r="K23" s="179">
        <f t="shared" ca="1" si="7"/>
        <v>4.01</v>
      </c>
      <c r="L23" s="179">
        <f t="shared" ca="1" si="8"/>
        <v>0</v>
      </c>
      <c r="M23" s="180">
        <f t="shared" ca="1" si="9"/>
        <v>230.04000000000002</v>
      </c>
      <c r="N23" s="178">
        <f t="shared" ca="1" si="10"/>
        <v>136.98764179968703</v>
      </c>
      <c r="O23" s="179">
        <f t="shared" ca="1" si="11"/>
        <v>89.038467230046948</v>
      </c>
      <c r="P23" s="179">
        <f t="shared" ca="1" si="12"/>
        <v>4.0099309702660406</v>
      </c>
      <c r="Q23" s="179">
        <f t="shared" ca="1" si="13"/>
        <v>0</v>
      </c>
      <c r="R23" s="180">
        <f t="shared" ca="1" si="14"/>
        <v>230.03604000000001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238.8</v>
      </c>
      <c r="H24" s="181">
        <f t="shared" ca="1" si="2"/>
        <v>230.03604000000001</v>
      </c>
      <c r="I24" s="182">
        <f t="shared" ca="1" si="5"/>
        <v>136.99</v>
      </c>
      <c r="J24" s="179">
        <f t="shared" ca="1" si="6"/>
        <v>89.04</v>
      </c>
      <c r="K24" s="179">
        <f t="shared" ca="1" si="7"/>
        <v>4.01</v>
      </c>
      <c r="L24" s="179">
        <f t="shared" ca="1" si="8"/>
        <v>0</v>
      </c>
      <c r="M24" s="180">
        <f t="shared" ca="1" si="9"/>
        <v>230.04000000000002</v>
      </c>
      <c r="N24" s="178">
        <f t="shared" ca="1" si="10"/>
        <v>136.98764179968703</v>
      </c>
      <c r="O24" s="179">
        <f t="shared" ca="1" si="11"/>
        <v>89.038467230046948</v>
      </c>
      <c r="P24" s="179">
        <f t="shared" ca="1" si="12"/>
        <v>4.0099309702660406</v>
      </c>
      <c r="Q24" s="179">
        <f t="shared" ca="1" si="13"/>
        <v>0</v>
      </c>
      <c r="R24" s="180">
        <f t="shared" ca="1" si="14"/>
        <v>230.03604000000001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238.8</v>
      </c>
      <c r="H25" s="181">
        <f t="shared" ca="1" si="2"/>
        <v>230.03604000000001</v>
      </c>
      <c r="I25" s="182">
        <f t="shared" ca="1" si="5"/>
        <v>136.99</v>
      </c>
      <c r="J25" s="179">
        <f t="shared" ca="1" si="6"/>
        <v>89.04</v>
      </c>
      <c r="K25" s="179">
        <f t="shared" ca="1" si="7"/>
        <v>4.01</v>
      </c>
      <c r="L25" s="179">
        <f t="shared" ca="1" si="8"/>
        <v>0</v>
      </c>
      <c r="M25" s="180">
        <f t="shared" ca="1" si="9"/>
        <v>230.04000000000002</v>
      </c>
      <c r="N25" s="178">
        <f t="shared" ca="1" si="10"/>
        <v>136.98764179968703</v>
      </c>
      <c r="O25" s="179">
        <f t="shared" ca="1" si="11"/>
        <v>89.038467230046948</v>
      </c>
      <c r="P25" s="179">
        <f t="shared" ca="1" si="12"/>
        <v>4.0099309702660406</v>
      </c>
      <c r="Q25" s="179">
        <f t="shared" ca="1" si="13"/>
        <v>0</v>
      </c>
      <c r="R25" s="180">
        <f t="shared" ca="1" si="14"/>
        <v>230.03604000000001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238.8</v>
      </c>
      <c r="H26" s="181">
        <f t="shared" ca="1" si="2"/>
        <v>230.03604000000001</v>
      </c>
      <c r="I26" s="182">
        <f t="shared" ca="1" si="5"/>
        <v>136.99</v>
      </c>
      <c r="J26" s="179">
        <f t="shared" ca="1" si="6"/>
        <v>89.04</v>
      </c>
      <c r="K26" s="179">
        <f t="shared" ca="1" si="7"/>
        <v>4.01</v>
      </c>
      <c r="L26" s="179">
        <f t="shared" ca="1" si="8"/>
        <v>0</v>
      </c>
      <c r="M26" s="180">
        <f t="shared" ca="1" si="9"/>
        <v>230.04000000000002</v>
      </c>
      <c r="N26" s="178">
        <f t="shared" ca="1" si="10"/>
        <v>136.98764179968703</v>
      </c>
      <c r="O26" s="179">
        <f t="shared" ca="1" si="11"/>
        <v>89.038467230046948</v>
      </c>
      <c r="P26" s="179">
        <f t="shared" ca="1" si="12"/>
        <v>4.0099309702660406</v>
      </c>
      <c r="Q26" s="179">
        <f t="shared" ca="1" si="13"/>
        <v>0</v>
      </c>
      <c r="R26" s="180">
        <f t="shared" ca="1" si="14"/>
        <v>230.03604000000001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238.8</v>
      </c>
      <c r="H27" s="181">
        <f t="shared" ca="1" si="2"/>
        <v>230.03604000000001</v>
      </c>
      <c r="I27" s="182">
        <f t="shared" ca="1" si="5"/>
        <v>136.99</v>
      </c>
      <c r="J27" s="179">
        <f t="shared" ca="1" si="6"/>
        <v>89.04</v>
      </c>
      <c r="K27" s="179">
        <f t="shared" ca="1" si="7"/>
        <v>4.01</v>
      </c>
      <c r="L27" s="179">
        <f t="shared" ca="1" si="8"/>
        <v>0</v>
      </c>
      <c r="M27" s="180">
        <f t="shared" ca="1" si="9"/>
        <v>230.04000000000002</v>
      </c>
      <c r="N27" s="178">
        <f t="shared" ca="1" si="10"/>
        <v>136.98764179968703</v>
      </c>
      <c r="O27" s="179">
        <f t="shared" ca="1" si="11"/>
        <v>89.038467230046948</v>
      </c>
      <c r="P27" s="179">
        <f t="shared" ca="1" si="12"/>
        <v>4.0099309702660406</v>
      </c>
      <c r="Q27" s="179">
        <f t="shared" ca="1" si="13"/>
        <v>0</v>
      </c>
      <c r="R27" s="180">
        <f t="shared" ca="1" si="14"/>
        <v>230.03604000000001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238.8</v>
      </c>
      <c r="H28" s="181">
        <f t="shared" ca="1" si="2"/>
        <v>230.03604000000001</v>
      </c>
      <c r="I28" s="182">
        <f t="shared" ca="1" si="5"/>
        <v>136.99</v>
      </c>
      <c r="J28" s="179">
        <f t="shared" ca="1" si="6"/>
        <v>89.04</v>
      </c>
      <c r="K28" s="179">
        <f t="shared" ca="1" si="7"/>
        <v>4.01</v>
      </c>
      <c r="L28" s="179">
        <f t="shared" ca="1" si="8"/>
        <v>0</v>
      </c>
      <c r="M28" s="180">
        <f t="shared" ca="1" si="9"/>
        <v>230.04000000000002</v>
      </c>
      <c r="N28" s="178">
        <f t="shared" ca="1" si="10"/>
        <v>136.98764179968703</v>
      </c>
      <c r="O28" s="179">
        <f t="shared" ca="1" si="11"/>
        <v>89.038467230046948</v>
      </c>
      <c r="P28" s="179">
        <f t="shared" ca="1" si="12"/>
        <v>4.0099309702660406</v>
      </c>
      <c r="Q28" s="179">
        <f t="shared" ca="1" si="13"/>
        <v>0</v>
      </c>
      <c r="R28" s="180">
        <f t="shared" ca="1" si="14"/>
        <v>230.03604000000001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238.8</v>
      </c>
      <c r="H29" s="181">
        <f t="shared" ca="1" si="2"/>
        <v>230.03604000000001</v>
      </c>
      <c r="I29" s="182">
        <f t="shared" ca="1" si="5"/>
        <v>136.99</v>
      </c>
      <c r="J29" s="179">
        <f t="shared" ca="1" si="6"/>
        <v>89.04</v>
      </c>
      <c r="K29" s="179">
        <f t="shared" ca="1" si="7"/>
        <v>4.01</v>
      </c>
      <c r="L29" s="179">
        <f t="shared" ca="1" si="8"/>
        <v>0</v>
      </c>
      <c r="M29" s="180">
        <f t="shared" ca="1" si="9"/>
        <v>230.04000000000002</v>
      </c>
      <c r="N29" s="178">
        <f t="shared" ca="1" si="10"/>
        <v>136.98764179968703</v>
      </c>
      <c r="O29" s="179">
        <f t="shared" ca="1" si="11"/>
        <v>89.038467230046948</v>
      </c>
      <c r="P29" s="179">
        <f t="shared" ca="1" si="12"/>
        <v>4.0099309702660406</v>
      </c>
      <c r="Q29" s="179">
        <f t="shared" ca="1" si="13"/>
        <v>0</v>
      </c>
      <c r="R29" s="180">
        <f t="shared" ca="1" si="14"/>
        <v>230.03604000000001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238.8</v>
      </c>
      <c r="H30" s="181">
        <f t="shared" ca="1" si="2"/>
        <v>230.03604000000001</v>
      </c>
      <c r="I30" s="182">
        <f t="shared" ca="1" si="5"/>
        <v>136.99</v>
      </c>
      <c r="J30" s="179">
        <f t="shared" ca="1" si="6"/>
        <v>89.04</v>
      </c>
      <c r="K30" s="179">
        <f t="shared" ca="1" si="7"/>
        <v>4.01</v>
      </c>
      <c r="L30" s="179">
        <f t="shared" ca="1" si="8"/>
        <v>0</v>
      </c>
      <c r="M30" s="180">
        <f t="shared" ca="1" si="9"/>
        <v>230.04000000000002</v>
      </c>
      <c r="N30" s="178">
        <f t="shared" ca="1" si="10"/>
        <v>136.98764179968703</v>
      </c>
      <c r="O30" s="179">
        <f t="shared" ca="1" si="11"/>
        <v>89.038467230046948</v>
      </c>
      <c r="P30" s="179">
        <f t="shared" ca="1" si="12"/>
        <v>4.0099309702660406</v>
      </c>
      <c r="Q30" s="179">
        <f t="shared" ca="1" si="13"/>
        <v>0</v>
      </c>
      <c r="R30" s="180">
        <f t="shared" ca="1" si="14"/>
        <v>230.03604000000001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238.8</v>
      </c>
      <c r="H31" s="181">
        <f t="shared" ca="1" si="2"/>
        <v>230.03604000000001</v>
      </c>
      <c r="I31" s="182">
        <f t="shared" ca="1" si="5"/>
        <v>136.99</v>
      </c>
      <c r="J31" s="179">
        <f t="shared" ca="1" si="6"/>
        <v>89.04</v>
      </c>
      <c r="K31" s="179">
        <f t="shared" ca="1" si="7"/>
        <v>4.01</v>
      </c>
      <c r="L31" s="179">
        <f t="shared" ca="1" si="8"/>
        <v>0</v>
      </c>
      <c r="M31" s="180">
        <f t="shared" ca="1" si="9"/>
        <v>230.04000000000002</v>
      </c>
      <c r="N31" s="178">
        <f t="shared" ca="1" si="10"/>
        <v>136.98764179968703</v>
      </c>
      <c r="O31" s="179">
        <f t="shared" ca="1" si="11"/>
        <v>89.038467230046948</v>
      </c>
      <c r="P31" s="179">
        <f t="shared" ca="1" si="12"/>
        <v>4.0099309702660406</v>
      </c>
      <c r="Q31" s="179">
        <f t="shared" ca="1" si="13"/>
        <v>0</v>
      </c>
      <c r="R31" s="180">
        <f t="shared" ca="1" si="14"/>
        <v>230.03604000000001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238.8</v>
      </c>
      <c r="H32" s="181">
        <f t="shared" ca="1" si="2"/>
        <v>230.03604000000001</v>
      </c>
      <c r="I32" s="182">
        <f t="shared" ca="1" si="5"/>
        <v>136.99</v>
      </c>
      <c r="J32" s="179">
        <f t="shared" ca="1" si="6"/>
        <v>89.04</v>
      </c>
      <c r="K32" s="179">
        <f t="shared" ca="1" si="7"/>
        <v>4.01</v>
      </c>
      <c r="L32" s="179">
        <f t="shared" ca="1" si="8"/>
        <v>0</v>
      </c>
      <c r="M32" s="180">
        <f t="shared" ca="1" si="9"/>
        <v>230.04000000000002</v>
      </c>
      <c r="N32" s="178">
        <f t="shared" ca="1" si="10"/>
        <v>136.98764179968703</v>
      </c>
      <c r="O32" s="179">
        <f t="shared" ca="1" si="11"/>
        <v>89.038467230046948</v>
      </c>
      <c r="P32" s="179">
        <f t="shared" ca="1" si="12"/>
        <v>4.0099309702660406</v>
      </c>
      <c r="Q32" s="179">
        <f t="shared" ca="1" si="13"/>
        <v>0</v>
      </c>
      <c r="R32" s="180">
        <f t="shared" ca="1" si="14"/>
        <v>230.03604000000001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238.8</v>
      </c>
      <c r="H33" s="181">
        <f t="shared" ca="1" si="2"/>
        <v>230.03604000000001</v>
      </c>
      <c r="I33" s="182">
        <f t="shared" ca="1" si="5"/>
        <v>136.99</v>
      </c>
      <c r="J33" s="179">
        <f t="shared" ca="1" si="6"/>
        <v>89.04</v>
      </c>
      <c r="K33" s="179">
        <f t="shared" ca="1" si="7"/>
        <v>4.01</v>
      </c>
      <c r="L33" s="179">
        <f t="shared" ca="1" si="8"/>
        <v>0</v>
      </c>
      <c r="M33" s="180">
        <f t="shared" ca="1" si="9"/>
        <v>230.04000000000002</v>
      </c>
      <c r="N33" s="178">
        <f t="shared" ca="1" si="10"/>
        <v>136.98764179968703</v>
      </c>
      <c r="O33" s="179">
        <f t="shared" ca="1" si="11"/>
        <v>89.038467230046948</v>
      </c>
      <c r="P33" s="179">
        <f t="shared" ca="1" si="12"/>
        <v>4.0099309702660406</v>
      </c>
      <c r="Q33" s="179">
        <f t="shared" ca="1" si="13"/>
        <v>0</v>
      </c>
      <c r="R33" s="180">
        <f t="shared" ca="1" si="14"/>
        <v>230.03604000000001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238.8</v>
      </c>
      <c r="H34" s="181">
        <f t="shared" ca="1" si="2"/>
        <v>230.03604000000001</v>
      </c>
      <c r="I34" s="182">
        <f t="shared" ca="1" si="5"/>
        <v>136.99</v>
      </c>
      <c r="J34" s="179">
        <f t="shared" ca="1" si="6"/>
        <v>89.04</v>
      </c>
      <c r="K34" s="179">
        <f t="shared" ca="1" si="7"/>
        <v>4.01</v>
      </c>
      <c r="L34" s="179">
        <f t="shared" ca="1" si="8"/>
        <v>0</v>
      </c>
      <c r="M34" s="180">
        <f t="shared" ca="1" si="9"/>
        <v>230.04000000000002</v>
      </c>
      <c r="N34" s="178">
        <f t="shared" ca="1" si="10"/>
        <v>136.98764179968703</v>
      </c>
      <c r="O34" s="179">
        <f t="shared" ca="1" si="11"/>
        <v>89.038467230046948</v>
      </c>
      <c r="P34" s="179">
        <f t="shared" ca="1" si="12"/>
        <v>4.0099309702660406</v>
      </c>
      <c r="Q34" s="179">
        <f t="shared" ca="1" si="13"/>
        <v>0</v>
      </c>
      <c r="R34" s="180">
        <f t="shared" ca="1" si="14"/>
        <v>230.03604000000001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238.8</v>
      </c>
      <c r="H35" s="181">
        <f t="shared" ca="1" si="2"/>
        <v>230.03604000000001</v>
      </c>
      <c r="I35" s="182">
        <f t="shared" ca="1" si="5"/>
        <v>136.99</v>
      </c>
      <c r="J35" s="179">
        <f t="shared" ca="1" si="6"/>
        <v>89.04</v>
      </c>
      <c r="K35" s="179">
        <f t="shared" ca="1" si="7"/>
        <v>4.01</v>
      </c>
      <c r="L35" s="179">
        <f t="shared" ca="1" si="8"/>
        <v>0</v>
      </c>
      <c r="M35" s="180">
        <f t="shared" ca="1" si="9"/>
        <v>230.04000000000002</v>
      </c>
      <c r="N35" s="178">
        <f t="shared" ca="1" si="10"/>
        <v>136.98764179968703</v>
      </c>
      <c r="O35" s="179">
        <f t="shared" ca="1" si="11"/>
        <v>89.038467230046948</v>
      </c>
      <c r="P35" s="179">
        <f t="shared" ca="1" si="12"/>
        <v>4.0099309702660406</v>
      </c>
      <c r="Q35" s="179">
        <f t="shared" ca="1" si="13"/>
        <v>0</v>
      </c>
      <c r="R35" s="180">
        <f t="shared" ca="1" si="14"/>
        <v>230.03604000000001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238.8</v>
      </c>
      <c r="H36" s="181">
        <f t="shared" ca="1" si="2"/>
        <v>230.03604000000001</v>
      </c>
      <c r="I36" s="182">
        <f t="shared" ca="1" si="5"/>
        <v>136.99</v>
      </c>
      <c r="J36" s="179">
        <f t="shared" ca="1" si="6"/>
        <v>89.04</v>
      </c>
      <c r="K36" s="179">
        <f t="shared" ca="1" si="7"/>
        <v>4.01</v>
      </c>
      <c r="L36" s="179">
        <f t="shared" ca="1" si="8"/>
        <v>0</v>
      </c>
      <c r="M36" s="180">
        <f t="shared" ca="1" si="9"/>
        <v>230.04000000000002</v>
      </c>
      <c r="N36" s="178">
        <f t="shared" ca="1" si="10"/>
        <v>136.98764179968703</v>
      </c>
      <c r="O36" s="179">
        <f t="shared" ca="1" si="11"/>
        <v>89.038467230046948</v>
      </c>
      <c r="P36" s="179">
        <f t="shared" ca="1" si="12"/>
        <v>4.0099309702660406</v>
      </c>
      <c r="Q36" s="179">
        <f t="shared" ca="1" si="13"/>
        <v>0</v>
      </c>
      <c r="R36" s="180">
        <f t="shared" ca="1" si="14"/>
        <v>230.03604000000001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238.8</v>
      </c>
      <c r="H37" s="181">
        <f t="shared" ca="1" si="2"/>
        <v>230.03604000000001</v>
      </c>
      <c r="I37" s="182">
        <f t="shared" ca="1" si="5"/>
        <v>136.99</v>
      </c>
      <c r="J37" s="179">
        <f t="shared" ca="1" si="6"/>
        <v>89.04</v>
      </c>
      <c r="K37" s="179">
        <f t="shared" ca="1" si="7"/>
        <v>4.01</v>
      </c>
      <c r="L37" s="179">
        <f t="shared" ca="1" si="8"/>
        <v>0</v>
      </c>
      <c r="M37" s="180">
        <f t="shared" ca="1" si="9"/>
        <v>230.04000000000002</v>
      </c>
      <c r="N37" s="178">
        <f t="shared" ca="1" si="10"/>
        <v>136.98764179968703</v>
      </c>
      <c r="O37" s="179">
        <f t="shared" ca="1" si="11"/>
        <v>89.038467230046948</v>
      </c>
      <c r="P37" s="179">
        <f t="shared" ca="1" si="12"/>
        <v>4.0099309702660406</v>
      </c>
      <c r="Q37" s="179">
        <f t="shared" ca="1" si="13"/>
        <v>0</v>
      </c>
      <c r="R37" s="180">
        <f t="shared" ca="1" si="14"/>
        <v>230.03604000000001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238.8</v>
      </c>
      <c r="H38" s="181">
        <f t="shared" ca="1" si="2"/>
        <v>230.03604000000001</v>
      </c>
      <c r="I38" s="182">
        <f t="shared" ca="1" si="5"/>
        <v>136.99</v>
      </c>
      <c r="J38" s="179">
        <f t="shared" ca="1" si="6"/>
        <v>89.04</v>
      </c>
      <c r="K38" s="179">
        <f t="shared" ca="1" si="7"/>
        <v>4.01</v>
      </c>
      <c r="L38" s="179">
        <f t="shared" ca="1" si="8"/>
        <v>0</v>
      </c>
      <c r="M38" s="180">
        <f t="shared" ca="1" si="9"/>
        <v>230.04000000000002</v>
      </c>
      <c r="N38" s="178">
        <f t="shared" ca="1" si="10"/>
        <v>136.98764179968703</v>
      </c>
      <c r="O38" s="179">
        <f t="shared" ca="1" si="11"/>
        <v>89.038467230046948</v>
      </c>
      <c r="P38" s="179">
        <f t="shared" ca="1" si="12"/>
        <v>4.0099309702660406</v>
      </c>
      <c r="Q38" s="179">
        <f t="shared" ca="1" si="13"/>
        <v>0</v>
      </c>
      <c r="R38" s="180">
        <f t="shared" ca="1" si="14"/>
        <v>230.03604000000001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238.8</v>
      </c>
      <c r="H39" s="181">
        <f t="shared" ca="1" si="2"/>
        <v>230.03604000000001</v>
      </c>
      <c r="I39" s="182">
        <f t="shared" ca="1" si="5"/>
        <v>136.99</v>
      </c>
      <c r="J39" s="179">
        <f t="shared" ca="1" si="6"/>
        <v>89.04</v>
      </c>
      <c r="K39" s="179">
        <f t="shared" ca="1" si="7"/>
        <v>4.01</v>
      </c>
      <c r="L39" s="179">
        <f t="shared" ca="1" si="8"/>
        <v>0</v>
      </c>
      <c r="M39" s="180">
        <f t="shared" ca="1" si="9"/>
        <v>230.04000000000002</v>
      </c>
      <c r="N39" s="178">
        <f t="shared" ca="1" si="10"/>
        <v>136.98764179968703</v>
      </c>
      <c r="O39" s="179">
        <f t="shared" ca="1" si="11"/>
        <v>89.038467230046948</v>
      </c>
      <c r="P39" s="179">
        <f t="shared" ca="1" si="12"/>
        <v>4.0099309702660406</v>
      </c>
      <c r="Q39" s="179">
        <f t="shared" ca="1" si="13"/>
        <v>0</v>
      </c>
      <c r="R39" s="180">
        <f t="shared" ca="1" si="14"/>
        <v>230.03604000000001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238.8</v>
      </c>
      <c r="H40" s="181">
        <f t="shared" ca="1" si="2"/>
        <v>230.03604000000001</v>
      </c>
      <c r="I40" s="182">
        <f t="shared" ca="1" si="5"/>
        <v>136.99</v>
      </c>
      <c r="J40" s="179">
        <f t="shared" ca="1" si="6"/>
        <v>89.04</v>
      </c>
      <c r="K40" s="179">
        <f t="shared" ca="1" si="7"/>
        <v>4.01</v>
      </c>
      <c r="L40" s="179">
        <f t="shared" ca="1" si="8"/>
        <v>0</v>
      </c>
      <c r="M40" s="180">
        <f t="shared" ca="1" si="9"/>
        <v>230.04000000000002</v>
      </c>
      <c r="N40" s="178">
        <f t="shared" ca="1" si="10"/>
        <v>136.98764179968703</v>
      </c>
      <c r="O40" s="179">
        <f t="shared" ca="1" si="11"/>
        <v>89.038467230046948</v>
      </c>
      <c r="P40" s="179">
        <f t="shared" ca="1" si="12"/>
        <v>4.0099309702660406</v>
      </c>
      <c r="Q40" s="179">
        <f t="shared" ca="1" si="13"/>
        <v>0</v>
      </c>
      <c r="R40" s="180">
        <f t="shared" ca="1" si="14"/>
        <v>230.03604000000001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238.8</v>
      </c>
      <c r="H41" s="181">
        <f t="shared" ca="1" si="2"/>
        <v>230.03604000000001</v>
      </c>
      <c r="I41" s="182">
        <f t="shared" ca="1" si="5"/>
        <v>136.99</v>
      </c>
      <c r="J41" s="179">
        <f t="shared" ca="1" si="6"/>
        <v>89.04</v>
      </c>
      <c r="K41" s="179">
        <f t="shared" ca="1" si="7"/>
        <v>4.01</v>
      </c>
      <c r="L41" s="179">
        <f t="shared" ca="1" si="8"/>
        <v>0</v>
      </c>
      <c r="M41" s="180">
        <f t="shared" ca="1" si="9"/>
        <v>230.04000000000002</v>
      </c>
      <c r="N41" s="178">
        <f t="shared" ca="1" si="10"/>
        <v>136.98764179968703</v>
      </c>
      <c r="O41" s="179">
        <f t="shared" ca="1" si="11"/>
        <v>89.038467230046948</v>
      </c>
      <c r="P41" s="179">
        <f t="shared" ca="1" si="12"/>
        <v>4.0099309702660406</v>
      </c>
      <c r="Q41" s="179">
        <f t="shared" ca="1" si="13"/>
        <v>0</v>
      </c>
      <c r="R41" s="180">
        <f t="shared" ca="1" si="14"/>
        <v>230.03604000000001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238.8</v>
      </c>
      <c r="H42" s="181">
        <f t="shared" ca="1" si="2"/>
        <v>230.03604000000001</v>
      </c>
      <c r="I42" s="182">
        <f t="shared" ca="1" si="5"/>
        <v>136.99</v>
      </c>
      <c r="J42" s="179">
        <f t="shared" ca="1" si="6"/>
        <v>89.04</v>
      </c>
      <c r="K42" s="179">
        <f t="shared" ca="1" si="7"/>
        <v>4.01</v>
      </c>
      <c r="L42" s="179">
        <f t="shared" ca="1" si="8"/>
        <v>0</v>
      </c>
      <c r="M42" s="180">
        <f t="shared" ca="1" si="9"/>
        <v>230.04000000000002</v>
      </c>
      <c r="N42" s="178">
        <f t="shared" ca="1" si="10"/>
        <v>136.98764179968703</v>
      </c>
      <c r="O42" s="179">
        <f t="shared" ca="1" si="11"/>
        <v>89.038467230046948</v>
      </c>
      <c r="P42" s="179">
        <f t="shared" ca="1" si="12"/>
        <v>4.0099309702660406</v>
      </c>
      <c r="Q42" s="179">
        <f t="shared" ca="1" si="13"/>
        <v>0</v>
      </c>
      <c r="R42" s="180">
        <f t="shared" ca="1" si="14"/>
        <v>230.03604000000001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238.8</v>
      </c>
      <c r="H43" s="181">
        <f t="shared" ca="1" si="2"/>
        <v>230.03604000000001</v>
      </c>
      <c r="I43" s="182">
        <f t="shared" ca="1" si="5"/>
        <v>136.99</v>
      </c>
      <c r="J43" s="179">
        <f t="shared" ca="1" si="6"/>
        <v>89.04</v>
      </c>
      <c r="K43" s="179">
        <f t="shared" ca="1" si="7"/>
        <v>4.01</v>
      </c>
      <c r="L43" s="179">
        <f t="shared" ca="1" si="8"/>
        <v>0</v>
      </c>
      <c r="M43" s="180">
        <f t="shared" ca="1" si="9"/>
        <v>230.04000000000002</v>
      </c>
      <c r="N43" s="178">
        <f t="shared" ca="1" si="10"/>
        <v>136.98764179968703</v>
      </c>
      <c r="O43" s="179">
        <f t="shared" ca="1" si="11"/>
        <v>89.038467230046948</v>
      </c>
      <c r="P43" s="179">
        <f t="shared" ca="1" si="12"/>
        <v>4.0099309702660406</v>
      </c>
      <c r="Q43" s="179">
        <f t="shared" ca="1" si="13"/>
        <v>0</v>
      </c>
      <c r="R43" s="180">
        <f t="shared" ca="1" si="14"/>
        <v>230.03604000000001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238.8</v>
      </c>
      <c r="H44" s="181">
        <f t="shared" ca="1" si="2"/>
        <v>230.03604000000001</v>
      </c>
      <c r="I44" s="182">
        <f t="shared" ca="1" si="5"/>
        <v>136.99</v>
      </c>
      <c r="J44" s="179">
        <f t="shared" ca="1" si="6"/>
        <v>89.04</v>
      </c>
      <c r="K44" s="179">
        <f t="shared" ca="1" si="7"/>
        <v>4.01</v>
      </c>
      <c r="L44" s="179">
        <f t="shared" ca="1" si="8"/>
        <v>0</v>
      </c>
      <c r="M44" s="180">
        <f t="shared" ca="1" si="9"/>
        <v>230.04000000000002</v>
      </c>
      <c r="N44" s="178">
        <f t="shared" ca="1" si="10"/>
        <v>136.98764179968703</v>
      </c>
      <c r="O44" s="179">
        <f t="shared" ca="1" si="11"/>
        <v>89.038467230046948</v>
      </c>
      <c r="P44" s="179">
        <f t="shared" ca="1" si="12"/>
        <v>4.0099309702660406</v>
      </c>
      <c r="Q44" s="179">
        <f t="shared" ca="1" si="13"/>
        <v>0</v>
      </c>
      <c r="R44" s="180">
        <f t="shared" ca="1" si="14"/>
        <v>230.03604000000001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238.8</v>
      </c>
      <c r="H45" s="181">
        <f t="shared" ca="1" si="2"/>
        <v>230.03604000000001</v>
      </c>
      <c r="I45" s="182">
        <f t="shared" ca="1" si="5"/>
        <v>136.99</v>
      </c>
      <c r="J45" s="179">
        <f t="shared" ca="1" si="6"/>
        <v>89.04</v>
      </c>
      <c r="K45" s="179">
        <f t="shared" ca="1" si="7"/>
        <v>4.01</v>
      </c>
      <c r="L45" s="179">
        <f t="shared" ca="1" si="8"/>
        <v>0</v>
      </c>
      <c r="M45" s="180">
        <f t="shared" ca="1" si="9"/>
        <v>230.04000000000002</v>
      </c>
      <c r="N45" s="178">
        <f t="shared" ca="1" si="10"/>
        <v>136.98764179968703</v>
      </c>
      <c r="O45" s="179">
        <f t="shared" ca="1" si="11"/>
        <v>89.038467230046948</v>
      </c>
      <c r="P45" s="179">
        <f t="shared" ca="1" si="12"/>
        <v>4.0099309702660406</v>
      </c>
      <c r="Q45" s="179">
        <f t="shared" ca="1" si="13"/>
        <v>0</v>
      </c>
      <c r="R45" s="180">
        <f t="shared" ca="1" si="14"/>
        <v>230.03604000000001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238.8</v>
      </c>
      <c r="H46" s="181">
        <f t="shared" ca="1" si="2"/>
        <v>230.03604000000001</v>
      </c>
      <c r="I46" s="182">
        <f t="shared" ca="1" si="5"/>
        <v>136.99</v>
      </c>
      <c r="J46" s="179">
        <f t="shared" ca="1" si="6"/>
        <v>89.04</v>
      </c>
      <c r="K46" s="179">
        <f t="shared" ca="1" si="7"/>
        <v>4.01</v>
      </c>
      <c r="L46" s="179">
        <f t="shared" ca="1" si="8"/>
        <v>0</v>
      </c>
      <c r="M46" s="180">
        <f t="shared" ca="1" si="9"/>
        <v>230.04000000000002</v>
      </c>
      <c r="N46" s="178">
        <f t="shared" ca="1" si="10"/>
        <v>136.98764179968703</v>
      </c>
      <c r="O46" s="179">
        <f t="shared" ca="1" si="11"/>
        <v>89.038467230046948</v>
      </c>
      <c r="P46" s="179">
        <f t="shared" ca="1" si="12"/>
        <v>4.0099309702660406</v>
      </c>
      <c r="Q46" s="179">
        <f t="shared" ca="1" si="13"/>
        <v>0</v>
      </c>
      <c r="R46" s="180">
        <f t="shared" ca="1" si="14"/>
        <v>230.03604000000001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238.8</v>
      </c>
      <c r="H47" s="181">
        <f t="shared" ca="1" si="2"/>
        <v>230.03604000000001</v>
      </c>
      <c r="I47" s="182">
        <f t="shared" ca="1" si="5"/>
        <v>136.99</v>
      </c>
      <c r="J47" s="179">
        <f t="shared" ca="1" si="6"/>
        <v>89.04</v>
      </c>
      <c r="K47" s="179">
        <f t="shared" ca="1" si="7"/>
        <v>4.01</v>
      </c>
      <c r="L47" s="179">
        <f t="shared" ca="1" si="8"/>
        <v>0</v>
      </c>
      <c r="M47" s="180">
        <f t="shared" ca="1" si="9"/>
        <v>230.04000000000002</v>
      </c>
      <c r="N47" s="178">
        <f t="shared" ca="1" si="10"/>
        <v>136.98764179968703</v>
      </c>
      <c r="O47" s="179">
        <f t="shared" ca="1" si="11"/>
        <v>89.038467230046948</v>
      </c>
      <c r="P47" s="179">
        <f t="shared" ca="1" si="12"/>
        <v>4.0099309702660406</v>
      </c>
      <c r="Q47" s="179">
        <f t="shared" ca="1" si="13"/>
        <v>0</v>
      </c>
      <c r="R47" s="180">
        <f t="shared" ca="1" si="14"/>
        <v>230.03604000000001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238.8</v>
      </c>
      <c r="H48" s="181">
        <f t="shared" ca="1" si="2"/>
        <v>230.03604000000001</v>
      </c>
      <c r="I48" s="182">
        <f t="shared" ca="1" si="5"/>
        <v>136.99</v>
      </c>
      <c r="J48" s="179">
        <f t="shared" ca="1" si="6"/>
        <v>89.04</v>
      </c>
      <c r="K48" s="179">
        <f t="shared" ca="1" si="7"/>
        <v>4.01</v>
      </c>
      <c r="L48" s="179">
        <f t="shared" ca="1" si="8"/>
        <v>0</v>
      </c>
      <c r="M48" s="180">
        <f t="shared" ca="1" si="9"/>
        <v>230.04000000000002</v>
      </c>
      <c r="N48" s="178">
        <f t="shared" ca="1" si="10"/>
        <v>136.98764179968703</v>
      </c>
      <c r="O48" s="179">
        <f t="shared" ca="1" si="11"/>
        <v>89.038467230046948</v>
      </c>
      <c r="P48" s="179">
        <f t="shared" ca="1" si="12"/>
        <v>4.0099309702660406</v>
      </c>
      <c r="Q48" s="179">
        <f t="shared" ca="1" si="13"/>
        <v>0</v>
      </c>
      <c r="R48" s="180">
        <f t="shared" ca="1" si="14"/>
        <v>230.03604000000001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235.1</v>
      </c>
      <c r="H49" s="181">
        <f t="shared" ca="1" si="2"/>
        <v>226.47183000000001</v>
      </c>
      <c r="I49" s="182">
        <f t="shared" ca="1" si="5"/>
        <v>134.86000000000001</v>
      </c>
      <c r="J49" s="179">
        <f t="shared" ca="1" si="6"/>
        <v>87.66</v>
      </c>
      <c r="K49" s="179">
        <f t="shared" ca="1" si="7"/>
        <v>3.95</v>
      </c>
      <c r="L49" s="179">
        <f t="shared" ca="1" si="8"/>
        <v>0</v>
      </c>
      <c r="M49" s="180">
        <f t="shared" ca="1" si="9"/>
        <v>226.47</v>
      </c>
      <c r="N49" s="178">
        <f t="shared" ca="1" si="10"/>
        <v>134.86108974168766</v>
      </c>
      <c r="O49" s="179">
        <f t="shared" ca="1" si="11"/>
        <v>87.660708340177507</v>
      </c>
      <c r="P49" s="179">
        <f t="shared" ca="1" si="12"/>
        <v>3.9500319181348527</v>
      </c>
      <c r="Q49" s="179">
        <f t="shared" ca="1" si="13"/>
        <v>0</v>
      </c>
      <c r="R49" s="180">
        <f t="shared" ca="1" si="14"/>
        <v>226.47183000000001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235.1</v>
      </c>
      <c r="H50" s="181">
        <f t="shared" ca="1" si="2"/>
        <v>226.47183000000001</v>
      </c>
      <c r="I50" s="182">
        <f t="shared" ca="1" si="5"/>
        <v>134.86000000000001</v>
      </c>
      <c r="J50" s="179">
        <f t="shared" ca="1" si="6"/>
        <v>87.66</v>
      </c>
      <c r="K50" s="179">
        <f t="shared" ca="1" si="7"/>
        <v>3.95</v>
      </c>
      <c r="L50" s="179">
        <f t="shared" ca="1" si="8"/>
        <v>0</v>
      </c>
      <c r="M50" s="180">
        <f t="shared" ca="1" si="9"/>
        <v>226.47</v>
      </c>
      <c r="N50" s="178">
        <f t="shared" ca="1" si="10"/>
        <v>134.86108974168766</v>
      </c>
      <c r="O50" s="179">
        <f t="shared" ca="1" si="11"/>
        <v>87.660708340177507</v>
      </c>
      <c r="P50" s="179">
        <f t="shared" ca="1" si="12"/>
        <v>3.9500319181348527</v>
      </c>
      <c r="Q50" s="179">
        <f t="shared" ca="1" si="13"/>
        <v>0</v>
      </c>
      <c r="R50" s="180">
        <f t="shared" ca="1" si="14"/>
        <v>226.47183000000001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239</v>
      </c>
      <c r="H51" s="181">
        <f t="shared" ca="1" si="2"/>
        <v>230.2287</v>
      </c>
      <c r="I51" s="182">
        <f t="shared" ca="1" si="5"/>
        <v>137.1</v>
      </c>
      <c r="J51" s="179">
        <f t="shared" ca="1" si="6"/>
        <v>89.11</v>
      </c>
      <c r="K51" s="179">
        <f t="shared" ca="1" si="7"/>
        <v>4.0199999999999996</v>
      </c>
      <c r="L51" s="179">
        <f t="shared" ca="1" si="8"/>
        <v>0</v>
      </c>
      <c r="M51" s="180">
        <f t="shared" ca="1" si="9"/>
        <v>230.23</v>
      </c>
      <c r="N51" s="178">
        <f t="shared" ca="1" si="10"/>
        <v>137.09922586109542</v>
      </c>
      <c r="O51" s="179">
        <f t="shared" ca="1" si="11"/>
        <v>89.109496837944675</v>
      </c>
      <c r="P51" s="179">
        <f t="shared" ca="1" si="12"/>
        <v>4.0199773009599093</v>
      </c>
      <c r="Q51" s="179">
        <f t="shared" ca="1" si="13"/>
        <v>0</v>
      </c>
      <c r="R51" s="180">
        <f t="shared" ca="1" si="14"/>
        <v>230.2287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239</v>
      </c>
      <c r="H52" s="181">
        <f t="shared" ca="1" si="2"/>
        <v>230.2287</v>
      </c>
      <c r="I52" s="182">
        <f t="shared" ca="1" si="5"/>
        <v>137.1</v>
      </c>
      <c r="J52" s="179">
        <f t="shared" ca="1" si="6"/>
        <v>89.11</v>
      </c>
      <c r="K52" s="179">
        <f t="shared" ca="1" si="7"/>
        <v>4.0199999999999996</v>
      </c>
      <c r="L52" s="179">
        <f t="shared" ca="1" si="8"/>
        <v>0</v>
      </c>
      <c r="M52" s="180">
        <f t="shared" ca="1" si="9"/>
        <v>230.23</v>
      </c>
      <c r="N52" s="178">
        <f t="shared" ca="1" si="10"/>
        <v>137.09922586109542</v>
      </c>
      <c r="O52" s="179">
        <f t="shared" ca="1" si="11"/>
        <v>89.109496837944675</v>
      </c>
      <c r="P52" s="179">
        <f t="shared" ca="1" si="12"/>
        <v>4.0199773009599093</v>
      </c>
      <c r="Q52" s="179">
        <f t="shared" ca="1" si="13"/>
        <v>0</v>
      </c>
      <c r="R52" s="180">
        <f t="shared" ca="1" si="14"/>
        <v>230.2287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239</v>
      </c>
      <c r="H53" s="181">
        <f t="shared" ca="1" si="2"/>
        <v>230.2287</v>
      </c>
      <c r="I53" s="182">
        <f t="shared" ca="1" si="5"/>
        <v>137.1</v>
      </c>
      <c r="J53" s="179">
        <f t="shared" ca="1" si="6"/>
        <v>89.11</v>
      </c>
      <c r="K53" s="179">
        <f t="shared" ca="1" si="7"/>
        <v>4.0199999999999996</v>
      </c>
      <c r="L53" s="179">
        <f t="shared" ca="1" si="8"/>
        <v>0</v>
      </c>
      <c r="M53" s="180">
        <f t="shared" ca="1" si="9"/>
        <v>230.23</v>
      </c>
      <c r="N53" s="178">
        <f t="shared" ca="1" si="10"/>
        <v>137.09922586109542</v>
      </c>
      <c r="O53" s="179">
        <f t="shared" ca="1" si="11"/>
        <v>89.109496837944675</v>
      </c>
      <c r="P53" s="179">
        <f t="shared" ca="1" si="12"/>
        <v>4.0199773009599093</v>
      </c>
      <c r="Q53" s="179">
        <f t="shared" ca="1" si="13"/>
        <v>0</v>
      </c>
      <c r="R53" s="180">
        <f t="shared" ca="1" si="14"/>
        <v>230.2287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239</v>
      </c>
      <c r="H54" s="181">
        <f t="shared" ca="1" si="2"/>
        <v>230.2287</v>
      </c>
      <c r="I54" s="182">
        <f t="shared" ca="1" si="5"/>
        <v>137.1</v>
      </c>
      <c r="J54" s="179">
        <f t="shared" ca="1" si="6"/>
        <v>89.11</v>
      </c>
      <c r="K54" s="179">
        <f t="shared" ca="1" si="7"/>
        <v>4.0199999999999996</v>
      </c>
      <c r="L54" s="179">
        <f t="shared" ca="1" si="8"/>
        <v>0</v>
      </c>
      <c r="M54" s="180">
        <f t="shared" ca="1" si="9"/>
        <v>230.23</v>
      </c>
      <c r="N54" s="178">
        <f t="shared" ca="1" si="10"/>
        <v>137.09922586109542</v>
      </c>
      <c r="O54" s="179">
        <f t="shared" ca="1" si="11"/>
        <v>89.109496837944675</v>
      </c>
      <c r="P54" s="179">
        <f t="shared" ca="1" si="12"/>
        <v>4.0199773009599093</v>
      </c>
      <c r="Q54" s="179">
        <f t="shared" ca="1" si="13"/>
        <v>0</v>
      </c>
      <c r="R54" s="180">
        <f t="shared" ca="1" si="14"/>
        <v>230.2287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239</v>
      </c>
      <c r="H55" s="181">
        <f t="shared" ca="1" si="2"/>
        <v>230.2287</v>
      </c>
      <c r="I55" s="182">
        <f t="shared" ca="1" si="5"/>
        <v>137.1</v>
      </c>
      <c r="J55" s="179">
        <f t="shared" ca="1" si="6"/>
        <v>89.11</v>
      </c>
      <c r="K55" s="179">
        <f t="shared" ca="1" si="7"/>
        <v>4.0199999999999996</v>
      </c>
      <c r="L55" s="179">
        <f t="shared" ca="1" si="8"/>
        <v>0</v>
      </c>
      <c r="M55" s="180">
        <f t="shared" ca="1" si="9"/>
        <v>230.23</v>
      </c>
      <c r="N55" s="178">
        <f t="shared" ca="1" si="10"/>
        <v>137.09922586109542</v>
      </c>
      <c r="O55" s="179">
        <f t="shared" ca="1" si="11"/>
        <v>89.109496837944675</v>
      </c>
      <c r="P55" s="179">
        <f t="shared" ca="1" si="12"/>
        <v>4.0199773009599093</v>
      </c>
      <c r="Q55" s="179">
        <f t="shared" ca="1" si="13"/>
        <v>0</v>
      </c>
      <c r="R55" s="180">
        <f t="shared" ca="1" si="14"/>
        <v>230.2287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239</v>
      </c>
      <c r="H56" s="181">
        <f t="shared" ca="1" si="2"/>
        <v>230.2287</v>
      </c>
      <c r="I56" s="182">
        <f t="shared" ca="1" si="5"/>
        <v>137.1</v>
      </c>
      <c r="J56" s="179">
        <f t="shared" ca="1" si="6"/>
        <v>89.11</v>
      </c>
      <c r="K56" s="179">
        <f t="shared" ca="1" si="7"/>
        <v>4.0199999999999996</v>
      </c>
      <c r="L56" s="179">
        <f t="shared" ca="1" si="8"/>
        <v>0</v>
      </c>
      <c r="M56" s="180">
        <f t="shared" ca="1" si="9"/>
        <v>230.23</v>
      </c>
      <c r="N56" s="178">
        <f t="shared" ca="1" si="10"/>
        <v>137.09922586109542</v>
      </c>
      <c r="O56" s="179">
        <f t="shared" ca="1" si="11"/>
        <v>89.109496837944675</v>
      </c>
      <c r="P56" s="179">
        <f t="shared" ca="1" si="12"/>
        <v>4.0199773009599093</v>
      </c>
      <c r="Q56" s="179">
        <f t="shared" ca="1" si="13"/>
        <v>0</v>
      </c>
      <c r="R56" s="180">
        <f t="shared" ca="1" si="14"/>
        <v>230.2287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239</v>
      </c>
      <c r="H57" s="181">
        <f t="shared" ca="1" si="2"/>
        <v>230.2287</v>
      </c>
      <c r="I57" s="182">
        <f t="shared" ca="1" si="5"/>
        <v>137.1</v>
      </c>
      <c r="J57" s="179">
        <f t="shared" ca="1" si="6"/>
        <v>89.11</v>
      </c>
      <c r="K57" s="179">
        <f t="shared" ca="1" si="7"/>
        <v>4.0199999999999996</v>
      </c>
      <c r="L57" s="179">
        <f t="shared" ca="1" si="8"/>
        <v>0</v>
      </c>
      <c r="M57" s="180">
        <f t="shared" ca="1" si="9"/>
        <v>230.23</v>
      </c>
      <c r="N57" s="178">
        <f t="shared" ca="1" si="10"/>
        <v>137.09922586109542</v>
      </c>
      <c r="O57" s="179">
        <f t="shared" ca="1" si="11"/>
        <v>89.109496837944675</v>
      </c>
      <c r="P57" s="179">
        <f t="shared" ca="1" si="12"/>
        <v>4.0199773009599093</v>
      </c>
      <c r="Q57" s="179">
        <f t="shared" ca="1" si="13"/>
        <v>0</v>
      </c>
      <c r="R57" s="180">
        <f t="shared" ca="1" si="14"/>
        <v>230.2287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239</v>
      </c>
      <c r="H58" s="181">
        <f t="shared" ca="1" si="2"/>
        <v>230.2287</v>
      </c>
      <c r="I58" s="182">
        <f t="shared" ca="1" si="5"/>
        <v>137.1</v>
      </c>
      <c r="J58" s="179">
        <f t="shared" ca="1" si="6"/>
        <v>89.11</v>
      </c>
      <c r="K58" s="179">
        <f t="shared" ca="1" si="7"/>
        <v>4.0199999999999996</v>
      </c>
      <c r="L58" s="179">
        <f t="shared" ca="1" si="8"/>
        <v>0</v>
      </c>
      <c r="M58" s="180">
        <f t="shared" ca="1" si="9"/>
        <v>230.23</v>
      </c>
      <c r="N58" s="178">
        <f t="shared" ca="1" si="10"/>
        <v>137.09922586109542</v>
      </c>
      <c r="O58" s="179">
        <f t="shared" ca="1" si="11"/>
        <v>89.109496837944675</v>
      </c>
      <c r="P58" s="179">
        <f t="shared" ca="1" si="12"/>
        <v>4.0199773009599093</v>
      </c>
      <c r="Q58" s="179">
        <f t="shared" ca="1" si="13"/>
        <v>0</v>
      </c>
      <c r="R58" s="180">
        <f t="shared" ca="1" si="14"/>
        <v>230.2287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239</v>
      </c>
      <c r="H59" s="181">
        <f t="shared" ca="1" si="2"/>
        <v>230.2287</v>
      </c>
      <c r="I59" s="182">
        <f t="shared" ca="1" si="5"/>
        <v>137.1</v>
      </c>
      <c r="J59" s="179">
        <f t="shared" ca="1" si="6"/>
        <v>89.11</v>
      </c>
      <c r="K59" s="179">
        <f t="shared" ca="1" si="7"/>
        <v>4.0199999999999996</v>
      </c>
      <c r="L59" s="179">
        <f t="shared" ca="1" si="8"/>
        <v>0</v>
      </c>
      <c r="M59" s="180">
        <f t="shared" ca="1" si="9"/>
        <v>230.23</v>
      </c>
      <c r="N59" s="178">
        <f t="shared" ca="1" si="10"/>
        <v>137.09922586109542</v>
      </c>
      <c r="O59" s="179">
        <f t="shared" ca="1" si="11"/>
        <v>89.109496837944675</v>
      </c>
      <c r="P59" s="179">
        <f t="shared" ca="1" si="12"/>
        <v>4.0199773009599093</v>
      </c>
      <c r="Q59" s="179">
        <f t="shared" ca="1" si="13"/>
        <v>0</v>
      </c>
      <c r="R59" s="180">
        <f t="shared" ca="1" si="14"/>
        <v>230.2287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239</v>
      </c>
      <c r="H60" s="181">
        <f t="shared" ca="1" si="2"/>
        <v>230.2287</v>
      </c>
      <c r="I60" s="182">
        <f t="shared" ca="1" si="5"/>
        <v>137.1</v>
      </c>
      <c r="J60" s="179">
        <f t="shared" ca="1" si="6"/>
        <v>89.11</v>
      </c>
      <c r="K60" s="179">
        <f t="shared" ca="1" si="7"/>
        <v>4.0199999999999996</v>
      </c>
      <c r="L60" s="179">
        <f t="shared" ca="1" si="8"/>
        <v>0</v>
      </c>
      <c r="M60" s="180">
        <f t="shared" ca="1" si="9"/>
        <v>230.23</v>
      </c>
      <c r="N60" s="178">
        <f t="shared" ca="1" si="10"/>
        <v>137.09922586109542</v>
      </c>
      <c r="O60" s="179">
        <f t="shared" ca="1" si="11"/>
        <v>89.109496837944675</v>
      </c>
      <c r="P60" s="179">
        <f t="shared" ca="1" si="12"/>
        <v>4.0199773009599093</v>
      </c>
      <c r="Q60" s="179">
        <f t="shared" ca="1" si="13"/>
        <v>0</v>
      </c>
      <c r="R60" s="180">
        <f t="shared" ca="1" si="14"/>
        <v>230.2287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239</v>
      </c>
      <c r="H61" s="181">
        <f t="shared" ca="1" si="2"/>
        <v>230.2287</v>
      </c>
      <c r="I61" s="182">
        <f t="shared" ca="1" si="5"/>
        <v>137.1</v>
      </c>
      <c r="J61" s="179">
        <f t="shared" ca="1" si="6"/>
        <v>89.11</v>
      </c>
      <c r="K61" s="179">
        <f t="shared" ca="1" si="7"/>
        <v>4.0199999999999996</v>
      </c>
      <c r="L61" s="179">
        <f t="shared" ca="1" si="8"/>
        <v>0</v>
      </c>
      <c r="M61" s="180">
        <f t="shared" ca="1" si="9"/>
        <v>230.23</v>
      </c>
      <c r="N61" s="178">
        <f t="shared" ca="1" si="10"/>
        <v>137.09922586109542</v>
      </c>
      <c r="O61" s="179">
        <f t="shared" ca="1" si="11"/>
        <v>89.109496837944675</v>
      </c>
      <c r="P61" s="179">
        <f t="shared" ca="1" si="12"/>
        <v>4.0199773009599093</v>
      </c>
      <c r="Q61" s="179">
        <f t="shared" ca="1" si="13"/>
        <v>0</v>
      </c>
      <c r="R61" s="180">
        <f t="shared" ca="1" si="14"/>
        <v>230.2287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259.10000000000002</v>
      </c>
      <c r="H62" s="181">
        <f t="shared" ca="1" si="2"/>
        <v>249.59102999999999</v>
      </c>
      <c r="I62" s="182">
        <f t="shared" ca="1" si="5"/>
        <v>153.30000000000001</v>
      </c>
      <c r="J62" s="179">
        <f t="shared" ca="1" si="6"/>
        <v>91</v>
      </c>
      <c r="K62" s="179">
        <f t="shared" ca="1" si="7"/>
        <v>4.0999999999999996</v>
      </c>
      <c r="L62" s="179">
        <f t="shared" ca="1" si="8"/>
        <v>1.19</v>
      </c>
      <c r="M62" s="180">
        <f t="shared" ca="1" si="9"/>
        <v>249.59</v>
      </c>
      <c r="N62" s="178">
        <f t="shared" ca="1" si="10"/>
        <v>153.30063263351897</v>
      </c>
      <c r="O62" s="179">
        <f t="shared" ca="1" si="11"/>
        <v>91.000375535878831</v>
      </c>
      <c r="P62" s="179">
        <f t="shared" ca="1" si="12"/>
        <v>4.1000169197483869</v>
      </c>
      <c r="Q62" s="179">
        <f t="shared" ca="1" si="13"/>
        <v>1.1900049108538</v>
      </c>
      <c r="R62" s="180">
        <f t="shared" ca="1" si="14"/>
        <v>249.59102999999996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239</v>
      </c>
      <c r="H63" s="181">
        <f t="shared" ca="1" si="2"/>
        <v>230.2287</v>
      </c>
      <c r="I63" s="182">
        <f t="shared" ca="1" si="5"/>
        <v>137.1</v>
      </c>
      <c r="J63" s="179">
        <f t="shared" ca="1" si="6"/>
        <v>89.11</v>
      </c>
      <c r="K63" s="179">
        <f t="shared" ca="1" si="7"/>
        <v>4.0199999999999996</v>
      </c>
      <c r="L63" s="179">
        <f t="shared" ca="1" si="8"/>
        <v>0</v>
      </c>
      <c r="M63" s="180">
        <f t="shared" ca="1" si="9"/>
        <v>230.23</v>
      </c>
      <c r="N63" s="178">
        <f t="shared" ca="1" si="10"/>
        <v>137.09922586109542</v>
      </c>
      <c r="O63" s="179">
        <f t="shared" ca="1" si="11"/>
        <v>89.109496837944675</v>
      </c>
      <c r="P63" s="179">
        <f t="shared" ca="1" si="12"/>
        <v>4.0199773009599093</v>
      </c>
      <c r="Q63" s="179">
        <f t="shared" ca="1" si="13"/>
        <v>0</v>
      </c>
      <c r="R63" s="180">
        <f t="shared" ca="1" si="14"/>
        <v>230.2287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239</v>
      </c>
      <c r="H64" s="181">
        <f t="shared" ca="1" si="2"/>
        <v>230.2287</v>
      </c>
      <c r="I64" s="182">
        <f t="shared" ca="1" si="5"/>
        <v>137.1</v>
      </c>
      <c r="J64" s="179">
        <f t="shared" ca="1" si="6"/>
        <v>89.11</v>
      </c>
      <c r="K64" s="179">
        <f t="shared" ca="1" si="7"/>
        <v>4.0199999999999996</v>
      </c>
      <c r="L64" s="179">
        <f t="shared" ca="1" si="8"/>
        <v>0</v>
      </c>
      <c r="M64" s="180">
        <f t="shared" ca="1" si="9"/>
        <v>230.23</v>
      </c>
      <c r="N64" s="178">
        <f t="shared" ca="1" si="10"/>
        <v>137.09922586109542</v>
      </c>
      <c r="O64" s="179">
        <f t="shared" ca="1" si="11"/>
        <v>89.109496837944675</v>
      </c>
      <c r="P64" s="179">
        <f t="shared" ca="1" si="12"/>
        <v>4.0199773009599093</v>
      </c>
      <c r="Q64" s="179">
        <f t="shared" ca="1" si="13"/>
        <v>0</v>
      </c>
      <c r="R64" s="180">
        <f t="shared" ca="1" si="14"/>
        <v>230.2287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239</v>
      </c>
      <c r="H65" s="181">
        <f t="shared" ca="1" si="2"/>
        <v>230.2287</v>
      </c>
      <c r="I65" s="182">
        <f t="shared" ca="1" si="5"/>
        <v>137.1</v>
      </c>
      <c r="J65" s="179">
        <f t="shared" ca="1" si="6"/>
        <v>89.11</v>
      </c>
      <c r="K65" s="179">
        <f t="shared" ca="1" si="7"/>
        <v>4.0199999999999996</v>
      </c>
      <c r="L65" s="179">
        <f t="shared" ca="1" si="8"/>
        <v>0</v>
      </c>
      <c r="M65" s="180">
        <f t="shared" ca="1" si="9"/>
        <v>230.23</v>
      </c>
      <c r="N65" s="178">
        <f t="shared" ca="1" si="10"/>
        <v>137.09922586109542</v>
      </c>
      <c r="O65" s="179">
        <f t="shared" ca="1" si="11"/>
        <v>89.109496837944675</v>
      </c>
      <c r="P65" s="179">
        <f t="shared" ca="1" si="12"/>
        <v>4.0199773009599093</v>
      </c>
      <c r="Q65" s="179">
        <f t="shared" ca="1" si="13"/>
        <v>0</v>
      </c>
      <c r="R65" s="180">
        <f t="shared" ca="1" si="14"/>
        <v>230.2287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239</v>
      </c>
      <c r="H66" s="181">
        <f t="shared" ca="1" si="2"/>
        <v>230.2287</v>
      </c>
      <c r="I66" s="182">
        <f t="shared" ca="1" si="5"/>
        <v>137.1</v>
      </c>
      <c r="J66" s="179">
        <f t="shared" ca="1" si="6"/>
        <v>89.11</v>
      </c>
      <c r="K66" s="179">
        <f t="shared" ca="1" si="7"/>
        <v>4.0199999999999996</v>
      </c>
      <c r="L66" s="179">
        <f t="shared" ca="1" si="8"/>
        <v>0</v>
      </c>
      <c r="M66" s="180">
        <f t="shared" ca="1" si="9"/>
        <v>230.23</v>
      </c>
      <c r="N66" s="178">
        <f t="shared" ca="1" si="10"/>
        <v>137.09922586109542</v>
      </c>
      <c r="O66" s="179">
        <f t="shared" ca="1" si="11"/>
        <v>89.109496837944675</v>
      </c>
      <c r="P66" s="179">
        <f t="shared" ca="1" si="12"/>
        <v>4.0199773009599093</v>
      </c>
      <c r="Q66" s="179">
        <f t="shared" ca="1" si="13"/>
        <v>0</v>
      </c>
      <c r="R66" s="180">
        <f t="shared" ca="1" si="14"/>
        <v>230.2287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239</v>
      </c>
      <c r="H67" s="181">
        <f t="shared" ref="H67:H98" ca="1" si="17">INDIRECT("ISGS_Delhi_pp!" &amp; $V$3 &amp; X67)</f>
        <v>230.2287</v>
      </c>
      <c r="I67" s="182">
        <f t="shared" ca="1" si="5"/>
        <v>137.1</v>
      </c>
      <c r="J67" s="179">
        <f t="shared" ca="1" si="6"/>
        <v>89.11</v>
      </c>
      <c r="K67" s="179">
        <f t="shared" ca="1" si="7"/>
        <v>4.0199999999999996</v>
      </c>
      <c r="L67" s="179">
        <f t="shared" ca="1" si="8"/>
        <v>0</v>
      </c>
      <c r="M67" s="180">
        <f t="shared" ca="1" si="9"/>
        <v>230.23</v>
      </c>
      <c r="N67" s="178">
        <f t="shared" ca="1" si="10"/>
        <v>137.09922586109542</v>
      </c>
      <c r="O67" s="179">
        <f t="shared" ca="1" si="11"/>
        <v>89.109496837944675</v>
      </c>
      <c r="P67" s="179">
        <f t="shared" ca="1" si="12"/>
        <v>4.0199773009599093</v>
      </c>
      <c r="Q67" s="179">
        <f t="shared" ca="1" si="13"/>
        <v>0</v>
      </c>
      <c r="R67" s="180">
        <f t="shared" ca="1" si="14"/>
        <v>230.2287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239</v>
      </c>
      <c r="H68" s="181">
        <f t="shared" ca="1" si="17"/>
        <v>230.2287</v>
      </c>
      <c r="I68" s="182">
        <f t="shared" ref="I68:I98" ca="1" si="20">INDIRECT("BRPL_EOD!" &amp; $V$3 &amp; X68)</f>
        <v>137.1</v>
      </c>
      <c r="J68" s="179">
        <f t="shared" ref="J68:J98" ca="1" si="21">INDIRECT("BYPL_EOD!" &amp; $V$3 &amp; X68)</f>
        <v>89.11</v>
      </c>
      <c r="K68" s="179">
        <f t="shared" ref="K68:K98" ca="1" si="22">INDIRECT("TPDDL_EOD!" &amp; $V$3 &amp; X68)</f>
        <v>4.0199999999999996</v>
      </c>
      <c r="L68" s="179">
        <f t="shared" ref="L68:L98" ca="1" si="23">INDIRECT("NDMC_EOD!" &amp; $V$3 &amp; X68)</f>
        <v>0</v>
      </c>
      <c r="M68" s="180">
        <f t="shared" ref="M68:M98" ca="1" si="24">SUM(I68:L68)</f>
        <v>230.23</v>
      </c>
      <c r="N68" s="178">
        <f t="shared" ref="N68:N98" ca="1" si="25">INDIRECT("BRPL_ISGS_exbus!" &amp; $V$3 &amp; X68)</f>
        <v>137.09922586109542</v>
      </c>
      <c r="O68" s="179">
        <f t="shared" ref="O68:O98" ca="1" si="26">INDIRECT("BYPL_ISGS_exbus!" &amp; $V$3 &amp; X68)</f>
        <v>89.109496837944675</v>
      </c>
      <c r="P68" s="179">
        <f t="shared" ref="P68:P98" ca="1" si="27">INDIRECT("TPDDL_ISGS_exbus!" &amp; $V$3 &amp; X68)</f>
        <v>4.0199773009599093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230.2287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239</v>
      </c>
      <c r="H69" s="181">
        <f t="shared" ca="1" si="17"/>
        <v>230.2287</v>
      </c>
      <c r="I69" s="182">
        <f t="shared" ca="1" si="20"/>
        <v>137.1</v>
      </c>
      <c r="J69" s="179">
        <f t="shared" ca="1" si="21"/>
        <v>89.11</v>
      </c>
      <c r="K69" s="179">
        <f t="shared" ca="1" si="22"/>
        <v>4.0199999999999996</v>
      </c>
      <c r="L69" s="179">
        <f t="shared" ca="1" si="23"/>
        <v>0</v>
      </c>
      <c r="M69" s="180">
        <f t="shared" ca="1" si="24"/>
        <v>230.23</v>
      </c>
      <c r="N69" s="178">
        <f t="shared" ca="1" si="25"/>
        <v>137.09922586109542</v>
      </c>
      <c r="O69" s="179">
        <f t="shared" ca="1" si="26"/>
        <v>89.109496837944675</v>
      </c>
      <c r="P69" s="179">
        <f t="shared" ca="1" si="27"/>
        <v>4.0199773009599093</v>
      </c>
      <c r="Q69" s="179">
        <f t="shared" ca="1" si="28"/>
        <v>0</v>
      </c>
      <c r="R69" s="180">
        <f t="shared" ca="1" si="29"/>
        <v>230.2287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239</v>
      </c>
      <c r="H70" s="181">
        <f t="shared" ca="1" si="17"/>
        <v>230.2287</v>
      </c>
      <c r="I70" s="182">
        <f t="shared" ca="1" si="20"/>
        <v>137.1</v>
      </c>
      <c r="J70" s="179">
        <f t="shared" ca="1" si="21"/>
        <v>89.11</v>
      </c>
      <c r="K70" s="179">
        <f t="shared" ca="1" si="22"/>
        <v>4.0199999999999996</v>
      </c>
      <c r="L70" s="179">
        <f t="shared" ca="1" si="23"/>
        <v>0</v>
      </c>
      <c r="M70" s="180">
        <f t="shared" ca="1" si="24"/>
        <v>230.23</v>
      </c>
      <c r="N70" s="178">
        <f t="shared" ca="1" si="25"/>
        <v>137.09922586109542</v>
      </c>
      <c r="O70" s="179">
        <f t="shared" ca="1" si="26"/>
        <v>89.109496837944675</v>
      </c>
      <c r="P70" s="179">
        <f t="shared" ca="1" si="27"/>
        <v>4.0199773009599093</v>
      </c>
      <c r="Q70" s="179">
        <f t="shared" ca="1" si="28"/>
        <v>0</v>
      </c>
      <c r="R70" s="180">
        <f t="shared" ca="1" si="29"/>
        <v>230.2287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240.36660000000001</v>
      </c>
      <c r="H71" s="181">
        <f t="shared" ca="1" si="17"/>
        <v>231.54514599999999</v>
      </c>
      <c r="I71" s="182">
        <f t="shared" ca="1" si="20"/>
        <v>134.86000000000001</v>
      </c>
      <c r="J71" s="179">
        <f t="shared" ca="1" si="21"/>
        <v>87.66</v>
      </c>
      <c r="K71" s="179">
        <f t="shared" ca="1" si="22"/>
        <v>9.0299999999999994</v>
      </c>
      <c r="L71" s="179">
        <f t="shared" ca="1" si="23"/>
        <v>0</v>
      </c>
      <c r="M71" s="180">
        <f t="shared" ca="1" si="24"/>
        <v>231.55</v>
      </c>
      <c r="N71" s="178">
        <f t="shared" ca="1" si="25"/>
        <v>134.85717291971497</v>
      </c>
      <c r="O71" s="179">
        <f t="shared" ca="1" si="26"/>
        <v>87.658162376851635</v>
      </c>
      <c r="P71" s="179">
        <f t="shared" ca="1" si="27"/>
        <v>9.0298107034333821</v>
      </c>
      <c r="Q71" s="179">
        <f t="shared" ca="1" si="28"/>
        <v>0</v>
      </c>
      <c r="R71" s="180">
        <f t="shared" ca="1" si="29"/>
        <v>231.54514599999999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240.36660000000001</v>
      </c>
      <c r="H72" s="181">
        <f t="shared" ca="1" si="17"/>
        <v>231.54514599999999</v>
      </c>
      <c r="I72" s="182">
        <f t="shared" ca="1" si="20"/>
        <v>134.86000000000001</v>
      </c>
      <c r="J72" s="179">
        <f t="shared" ca="1" si="21"/>
        <v>87.66</v>
      </c>
      <c r="K72" s="179">
        <f t="shared" ca="1" si="22"/>
        <v>9.0299999999999994</v>
      </c>
      <c r="L72" s="179">
        <f t="shared" ca="1" si="23"/>
        <v>0</v>
      </c>
      <c r="M72" s="180">
        <f t="shared" ca="1" si="24"/>
        <v>231.55</v>
      </c>
      <c r="N72" s="178">
        <f t="shared" ca="1" si="25"/>
        <v>134.85717291971497</v>
      </c>
      <c r="O72" s="179">
        <f t="shared" ca="1" si="26"/>
        <v>87.658162376851635</v>
      </c>
      <c r="P72" s="179">
        <f t="shared" ca="1" si="27"/>
        <v>9.0298107034333821</v>
      </c>
      <c r="Q72" s="179">
        <f t="shared" ca="1" si="28"/>
        <v>0</v>
      </c>
      <c r="R72" s="180">
        <f t="shared" ca="1" si="29"/>
        <v>231.54514599999999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240.36660000000001</v>
      </c>
      <c r="H73" s="181">
        <f t="shared" ca="1" si="17"/>
        <v>231.54514599999999</v>
      </c>
      <c r="I73" s="182">
        <f t="shared" ca="1" si="20"/>
        <v>134.86000000000001</v>
      </c>
      <c r="J73" s="179">
        <f t="shared" ca="1" si="21"/>
        <v>87.66</v>
      </c>
      <c r="K73" s="179">
        <f t="shared" ca="1" si="22"/>
        <v>9.0299999999999994</v>
      </c>
      <c r="L73" s="179">
        <f t="shared" ca="1" si="23"/>
        <v>0</v>
      </c>
      <c r="M73" s="180">
        <f t="shared" ca="1" si="24"/>
        <v>231.55</v>
      </c>
      <c r="N73" s="178">
        <f t="shared" ca="1" si="25"/>
        <v>134.85717291971497</v>
      </c>
      <c r="O73" s="179">
        <f t="shared" ca="1" si="26"/>
        <v>87.658162376851635</v>
      </c>
      <c r="P73" s="179">
        <f t="shared" ca="1" si="27"/>
        <v>9.0298107034333821</v>
      </c>
      <c r="Q73" s="179">
        <f t="shared" ca="1" si="28"/>
        <v>0</v>
      </c>
      <c r="R73" s="180">
        <f t="shared" ca="1" si="29"/>
        <v>231.54514599999999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240.36660000000001</v>
      </c>
      <c r="H74" s="181">
        <f t="shared" ca="1" si="17"/>
        <v>231.54514599999999</v>
      </c>
      <c r="I74" s="182">
        <f t="shared" ca="1" si="20"/>
        <v>134.86000000000001</v>
      </c>
      <c r="J74" s="179">
        <f t="shared" ca="1" si="21"/>
        <v>87.66</v>
      </c>
      <c r="K74" s="179">
        <f t="shared" ca="1" si="22"/>
        <v>9.0299999999999994</v>
      </c>
      <c r="L74" s="179">
        <f t="shared" ca="1" si="23"/>
        <v>0</v>
      </c>
      <c r="M74" s="180">
        <f t="shared" ca="1" si="24"/>
        <v>231.55</v>
      </c>
      <c r="N74" s="178">
        <f t="shared" ca="1" si="25"/>
        <v>134.85717291971497</v>
      </c>
      <c r="O74" s="179">
        <f t="shared" ca="1" si="26"/>
        <v>87.658162376851635</v>
      </c>
      <c r="P74" s="179">
        <f t="shared" ca="1" si="27"/>
        <v>9.0298107034333821</v>
      </c>
      <c r="Q74" s="179">
        <f t="shared" ca="1" si="28"/>
        <v>0</v>
      </c>
      <c r="R74" s="180">
        <f t="shared" ca="1" si="29"/>
        <v>231.54514599999999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239.36660000000001</v>
      </c>
      <c r="H75" s="181">
        <f t="shared" ca="1" si="17"/>
        <v>230.58184600000001</v>
      </c>
      <c r="I75" s="182">
        <f t="shared" ca="1" si="20"/>
        <v>134.86000000000001</v>
      </c>
      <c r="J75" s="179">
        <f t="shared" ca="1" si="21"/>
        <v>86.7</v>
      </c>
      <c r="K75" s="179">
        <f t="shared" ca="1" si="22"/>
        <v>9.0299999999999994</v>
      </c>
      <c r="L75" s="179">
        <f t="shared" ca="1" si="23"/>
        <v>0</v>
      </c>
      <c r="M75" s="180">
        <f t="shared" ca="1" si="24"/>
        <v>230.59</v>
      </c>
      <c r="N75" s="178">
        <f t="shared" ca="1" si="25"/>
        <v>134.85523115295547</v>
      </c>
      <c r="O75" s="179">
        <f t="shared" ca="1" si="26"/>
        <v>86.696934161065101</v>
      </c>
      <c r="P75" s="179">
        <f t="shared" ca="1" si="27"/>
        <v>9.029680685979443</v>
      </c>
      <c r="Q75" s="179">
        <f t="shared" ca="1" si="28"/>
        <v>0</v>
      </c>
      <c r="R75" s="180">
        <f t="shared" ca="1" si="29"/>
        <v>230.58184599999998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239.36660000000001</v>
      </c>
      <c r="H76" s="181">
        <f t="shared" ca="1" si="17"/>
        <v>230.58184600000001</v>
      </c>
      <c r="I76" s="182">
        <f t="shared" ca="1" si="20"/>
        <v>134.86000000000001</v>
      </c>
      <c r="J76" s="179">
        <f t="shared" ca="1" si="21"/>
        <v>86.7</v>
      </c>
      <c r="K76" s="179">
        <f t="shared" ca="1" si="22"/>
        <v>9.0299999999999994</v>
      </c>
      <c r="L76" s="179">
        <f t="shared" ca="1" si="23"/>
        <v>0</v>
      </c>
      <c r="M76" s="180">
        <f t="shared" ca="1" si="24"/>
        <v>230.59</v>
      </c>
      <c r="N76" s="178">
        <f t="shared" ca="1" si="25"/>
        <v>134.85523115295547</v>
      </c>
      <c r="O76" s="179">
        <f t="shared" ca="1" si="26"/>
        <v>86.696934161065101</v>
      </c>
      <c r="P76" s="179">
        <f t="shared" ca="1" si="27"/>
        <v>9.029680685979443</v>
      </c>
      <c r="Q76" s="179">
        <f t="shared" ca="1" si="28"/>
        <v>0</v>
      </c>
      <c r="R76" s="180">
        <f t="shared" ca="1" si="29"/>
        <v>230.58184599999998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242.25919999999999</v>
      </c>
      <c r="H77" s="181">
        <f t="shared" ca="1" si="17"/>
        <v>233.36828700000001</v>
      </c>
      <c r="I77" s="182">
        <f t="shared" ca="1" si="20"/>
        <v>134.86000000000001</v>
      </c>
      <c r="J77" s="179">
        <f t="shared" ca="1" si="21"/>
        <v>86.7</v>
      </c>
      <c r="K77" s="179">
        <f t="shared" ca="1" si="22"/>
        <v>9.0299999999999994</v>
      </c>
      <c r="L77" s="179">
        <f t="shared" ca="1" si="23"/>
        <v>2.78</v>
      </c>
      <c r="M77" s="180">
        <f t="shared" ca="1" si="24"/>
        <v>233.37</v>
      </c>
      <c r="N77" s="178">
        <f t="shared" ca="1" si="25"/>
        <v>134.85901009050008</v>
      </c>
      <c r="O77" s="179">
        <f t="shared" ca="1" si="26"/>
        <v>86.699363598148864</v>
      </c>
      <c r="P77" s="179">
        <f t="shared" ca="1" si="27"/>
        <v>9.0299337173158492</v>
      </c>
      <c r="Q77" s="179">
        <f t="shared" ca="1" si="28"/>
        <v>2.7799795940352228</v>
      </c>
      <c r="R77" s="180">
        <f t="shared" ca="1" si="29"/>
        <v>233.36828700000001</v>
      </c>
      <c r="W77" s="46"/>
      <c r="X77" s="46">
        <v>77</v>
      </c>
    </row>
    <row r="78" spans="1:24">
      <c r="A78" s="61" t="s">
        <v>120</v>
      </c>
      <c r="B78" s="173">
        <f t="shared" ca="1" si="18"/>
        <v>548.115948</v>
      </c>
      <c r="C78" s="178">
        <f t="shared" ca="1" si="19"/>
        <v>407.69644455529738</v>
      </c>
      <c r="D78" s="179">
        <f t="shared" ca="1" si="19"/>
        <v>130.64524269597541</v>
      </c>
      <c r="E78" s="179">
        <f t="shared" ca="1" si="19"/>
        <v>7.4483554928625164</v>
      </c>
      <c r="F78" s="180">
        <f t="shared" ca="1" si="19"/>
        <v>2.3259052558648357</v>
      </c>
      <c r="G78" s="181">
        <f t="shared" ca="1" si="16"/>
        <v>242.24850000000001</v>
      </c>
      <c r="H78" s="181">
        <f t="shared" ca="1" si="17"/>
        <v>233.35798</v>
      </c>
      <c r="I78" s="182">
        <f t="shared" ca="1" si="20"/>
        <v>134.86000000000001</v>
      </c>
      <c r="J78" s="179">
        <f t="shared" ca="1" si="21"/>
        <v>86.7</v>
      </c>
      <c r="K78" s="179">
        <f t="shared" ca="1" si="22"/>
        <v>9.02</v>
      </c>
      <c r="L78" s="179">
        <f t="shared" ca="1" si="23"/>
        <v>2.78</v>
      </c>
      <c r="M78" s="180">
        <f t="shared" ca="1" si="24"/>
        <v>233.36</v>
      </c>
      <c r="N78" s="178">
        <f t="shared" ca="1" si="25"/>
        <v>134.85883263112788</v>
      </c>
      <c r="O78" s="179">
        <f t="shared" ca="1" si="26"/>
        <v>86.699249511484396</v>
      </c>
      <c r="P78" s="179">
        <f t="shared" ca="1" si="27"/>
        <v>9.0199219214946851</v>
      </c>
      <c r="Q78" s="179">
        <f t="shared" ca="1" si="28"/>
        <v>2.7799759358930403</v>
      </c>
      <c r="R78" s="180">
        <f t="shared" ca="1" si="29"/>
        <v>233.35798</v>
      </c>
      <c r="W78" s="46"/>
      <c r="X78" s="46">
        <v>78</v>
      </c>
    </row>
    <row r="79" spans="1:24">
      <c r="A79" s="61" t="s">
        <v>121</v>
      </c>
      <c r="B79" s="173">
        <f t="shared" ca="1" si="18"/>
        <v>548.115948</v>
      </c>
      <c r="C79" s="178">
        <f t="shared" ca="1" si="19"/>
        <v>407.69644455529738</v>
      </c>
      <c r="D79" s="179">
        <f t="shared" ca="1" si="19"/>
        <v>130.64524269597541</v>
      </c>
      <c r="E79" s="179">
        <f t="shared" ca="1" si="19"/>
        <v>7.4483554928625164</v>
      </c>
      <c r="F79" s="180">
        <f t="shared" ca="1" si="19"/>
        <v>2.3259052558648357</v>
      </c>
      <c r="G79" s="181">
        <f t="shared" ca="1" si="16"/>
        <v>247.24850000000001</v>
      </c>
      <c r="H79" s="181">
        <f t="shared" ca="1" si="17"/>
        <v>238.17447999999999</v>
      </c>
      <c r="I79" s="182">
        <f t="shared" ca="1" si="20"/>
        <v>139.68</v>
      </c>
      <c r="J79" s="179">
        <f t="shared" ca="1" si="21"/>
        <v>86.69</v>
      </c>
      <c r="K79" s="179">
        <f t="shared" ca="1" si="22"/>
        <v>9.02</v>
      </c>
      <c r="L79" s="179">
        <f t="shared" ca="1" si="23"/>
        <v>2.78</v>
      </c>
      <c r="M79" s="180">
        <f t="shared" ca="1" si="24"/>
        <v>238.17000000000002</v>
      </c>
      <c r="N79" s="178">
        <f t="shared" ca="1" si="25"/>
        <v>139.68281808079422</v>
      </c>
      <c r="O79" s="179">
        <f t="shared" ca="1" si="26"/>
        <v>86.691661919205742</v>
      </c>
      <c r="P79" s="179">
        <f t="shared" ca="1" si="27"/>
        <v>9.02</v>
      </c>
      <c r="Q79" s="179">
        <f t="shared" ca="1" si="28"/>
        <v>2.78</v>
      </c>
      <c r="R79" s="180">
        <f t="shared" ca="1" si="29"/>
        <v>238.17447999999996</v>
      </c>
      <c r="W79" s="46"/>
      <c r="X79" s="46">
        <v>79</v>
      </c>
    </row>
    <row r="80" spans="1:24">
      <c r="A80" s="61" t="s">
        <v>122</v>
      </c>
      <c r="B80" s="173">
        <f t="shared" ca="1" si="18"/>
        <v>548.115948</v>
      </c>
      <c r="C80" s="178">
        <f t="shared" ca="1" si="19"/>
        <v>407.69644455529738</v>
      </c>
      <c r="D80" s="179">
        <f t="shared" ca="1" si="19"/>
        <v>130.64524269597541</v>
      </c>
      <c r="E80" s="179">
        <f t="shared" ca="1" si="19"/>
        <v>7.4483554928625164</v>
      </c>
      <c r="F80" s="180">
        <f t="shared" ca="1" si="19"/>
        <v>2.3259052558648357</v>
      </c>
      <c r="G80" s="181">
        <f t="shared" ca="1" si="16"/>
        <v>247.24850000000001</v>
      </c>
      <c r="H80" s="181">
        <f t="shared" ca="1" si="17"/>
        <v>238.17447999999999</v>
      </c>
      <c r="I80" s="182">
        <f t="shared" ca="1" si="20"/>
        <v>139.68</v>
      </c>
      <c r="J80" s="179">
        <f t="shared" ca="1" si="21"/>
        <v>86.69</v>
      </c>
      <c r="K80" s="179">
        <f t="shared" ca="1" si="22"/>
        <v>9.02</v>
      </c>
      <c r="L80" s="179">
        <f t="shared" ca="1" si="23"/>
        <v>2.78</v>
      </c>
      <c r="M80" s="180">
        <f t="shared" ca="1" si="24"/>
        <v>238.17000000000002</v>
      </c>
      <c r="N80" s="178">
        <f t="shared" ca="1" si="25"/>
        <v>139.68281808079422</v>
      </c>
      <c r="O80" s="179">
        <f t="shared" ca="1" si="26"/>
        <v>86.691661919205742</v>
      </c>
      <c r="P80" s="179">
        <f t="shared" ca="1" si="27"/>
        <v>9.02</v>
      </c>
      <c r="Q80" s="179">
        <f t="shared" ca="1" si="28"/>
        <v>2.78</v>
      </c>
      <c r="R80" s="180">
        <f t="shared" ca="1" si="29"/>
        <v>238.17447999999996</v>
      </c>
      <c r="W80" s="46"/>
      <c r="X80" s="46">
        <v>80</v>
      </c>
    </row>
    <row r="81" spans="1:24">
      <c r="A81" s="61" t="s">
        <v>123</v>
      </c>
      <c r="B81" s="173">
        <f t="shared" ca="1" si="18"/>
        <v>548.115948</v>
      </c>
      <c r="C81" s="178">
        <f t="shared" ca="1" si="19"/>
        <v>407.69644455529738</v>
      </c>
      <c r="D81" s="179">
        <f t="shared" ca="1" si="19"/>
        <v>130.64524269597541</v>
      </c>
      <c r="E81" s="179">
        <f t="shared" ca="1" si="19"/>
        <v>7.4483554928625164</v>
      </c>
      <c r="F81" s="180">
        <f t="shared" ca="1" si="19"/>
        <v>2.3259052558648357</v>
      </c>
      <c r="G81" s="181">
        <f t="shared" ca="1" si="16"/>
        <v>321.29629999999997</v>
      </c>
      <c r="H81" s="181">
        <f t="shared" ca="1" si="17"/>
        <v>309.50472600000001</v>
      </c>
      <c r="I81" s="182">
        <f t="shared" ca="1" si="20"/>
        <v>139.66999999999999</v>
      </c>
      <c r="J81" s="179">
        <f t="shared" ca="1" si="21"/>
        <v>158.03</v>
      </c>
      <c r="K81" s="179">
        <f t="shared" ca="1" si="22"/>
        <v>9.02</v>
      </c>
      <c r="L81" s="179">
        <f t="shared" ca="1" si="23"/>
        <v>2.78</v>
      </c>
      <c r="M81" s="180">
        <f t="shared" ca="1" si="24"/>
        <v>309.49999999999994</v>
      </c>
      <c r="N81" s="178">
        <f t="shared" ca="1" si="25"/>
        <v>139.67472600000005</v>
      </c>
      <c r="O81" s="179">
        <f t="shared" ca="1" si="26"/>
        <v>158.03</v>
      </c>
      <c r="P81" s="179">
        <f t="shared" ca="1" si="27"/>
        <v>9.02</v>
      </c>
      <c r="Q81" s="179">
        <f t="shared" ca="1" si="28"/>
        <v>2.78</v>
      </c>
      <c r="R81" s="180">
        <f t="shared" ca="1" si="29"/>
        <v>309.50472600000001</v>
      </c>
      <c r="W81" s="46"/>
      <c r="X81" s="46">
        <v>81</v>
      </c>
    </row>
    <row r="82" spans="1:24">
      <c r="A82" s="61" t="s">
        <v>124</v>
      </c>
      <c r="B82" s="173">
        <f t="shared" ca="1" si="18"/>
        <v>548.115948</v>
      </c>
      <c r="C82" s="178">
        <f t="shared" ca="1" si="19"/>
        <v>407.69644455529738</v>
      </c>
      <c r="D82" s="179">
        <f t="shared" ca="1" si="19"/>
        <v>130.64524269597541</v>
      </c>
      <c r="E82" s="179">
        <f t="shared" ca="1" si="19"/>
        <v>7.4483554928625164</v>
      </c>
      <c r="F82" s="180">
        <f t="shared" ca="1" si="19"/>
        <v>2.3259052558648357</v>
      </c>
      <c r="G82" s="181">
        <f t="shared" ca="1" si="16"/>
        <v>321.29629999999997</v>
      </c>
      <c r="H82" s="181">
        <f t="shared" ca="1" si="17"/>
        <v>309.50472600000001</v>
      </c>
      <c r="I82" s="182">
        <f t="shared" ca="1" si="20"/>
        <v>139.66999999999999</v>
      </c>
      <c r="J82" s="179">
        <f t="shared" ca="1" si="21"/>
        <v>158.03</v>
      </c>
      <c r="K82" s="179">
        <f t="shared" ca="1" si="22"/>
        <v>9.02</v>
      </c>
      <c r="L82" s="179">
        <f t="shared" ca="1" si="23"/>
        <v>2.78</v>
      </c>
      <c r="M82" s="180">
        <f t="shared" ca="1" si="24"/>
        <v>309.49999999999994</v>
      </c>
      <c r="N82" s="178">
        <f t="shared" ca="1" si="25"/>
        <v>139.67472600000005</v>
      </c>
      <c r="O82" s="179">
        <f t="shared" ca="1" si="26"/>
        <v>158.03</v>
      </c>
      <c r="P82" s="179">
        <f t="shared" ca="1" si="27"/>
        <v>9.02</v>
      </c>
      <c r="Q82" s="179">
        <f t="shared" ca="1" si="28"/>
        <v>2.78</v>
      </c>
      <c r="R82" s="180">
        <f t="shared" ca="1" si="29"/>
        <v>309.50472600000001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548.115948</v>
      </c>
      <c r="C83" s="178">
        <f t="shared" ca="1" si="19"/>
        <v>407.69644455529738</v>
      </c>
      <c r="D83" s="179">
        <f t="shared" ca="1" si="19"/>
        <v>130.64524269597541</v>
      </c>
      <c r="E83" s="179">
        <f t="shared" ca="1" si="19"/>
        <v>7.4483554928625164</v>
      </c>
      <c r="F83" s="180">
        <f t="shared" ca="1" si="19"/>
        <v>2.3259052558648357</v>
      </c>
      <c r="G83" s="181">
        <f t="shared" ca="1" si="16"/>
        <v>321.29629999999997</v>
      </c>
      <c r="H83" s="181">
        <f t="shared" ca="1" si="17"/>
        <v>309.50472600000001</v>
      </c>
      <c r="I83" s="182">
        <f t="shared" ca="1" si="20"/>
        <v>139.66999999999999</v>
      </c>
      <c r="J83" s="179">
        <f t="shared" ca="1" si="21"/>
        <v>158.03</v>
      </c>
      <c r="K83" s="179">
        <f t="shared" ca="1" si="22"/>
        <v>9.02</v>
      </c>
      <c r="L83" s="179">
        <f t="shared" ca="1" si="23"/>
        <v>2.78</v>
      </c>
      <c r="M83" s="180">
        <f t="shared" ca="1" si="24"/>
        <v>309.49999999999994</v>
      </c>
      <c r="N83" s="178">
        <f t="shared" ca="1" si="25"/>
        <v>139.67472600000005</v>
      </c>
      <c r="O83" s="179">
        <f t="shared" ca="1" si="26"/>
        <v>158.03</v>
      </c>
      <c r="P83" s="179">
        <f t="shared" ca="1" si="27"/>
        <v>9.02</v>
      </c>
      <c r="Q83" s="179">
        <f t="shared" ca="1" si="28"/>
        <v>2.78</v>
      </c>
      <c r="R83" s="180">
        <f t="shared" ca="1" si="29"/>
        <v>309.50472600000001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548.115948</v>
      </c>
      <c r="C84" s="178">
        <f t="shared" ca="1" si="19"/>
        <v>407.69644455529738</v>
      </c>
      <c r="D84" s="179">
        <f t="shared" ca="1" si="19"/>
        <v>130.64524269597541</v>
      </c>
      <c r="E84" s="179">
        <f t="shared" ca="1" si="19"/>
        <v>7.4483554928625164</v>
      </c>
      <c r="F84" s="180">
        <f t="shared" ca="1" si="19"/>
        <v>2.3259052558648357</v>
      </c>
      <c r="G84" s="181">
        <f t="shared" ca="1" si="16"/>
        <v>321.29629999999997</v>
      </c>
      <c r="H84" s="181">
        <f t="shared" ca="1" si="17"/>
        <v>309.50472600000001</v>
      </c>
      <c r="I84" s="182">
        <f t="shared" ca="1" si="20"/>
        <v>139.66999999999999</v>
      </c>
      <c r="J84" s="179">
        <f t="shared" ca="1" si="21"/>
        <v>158.03</v>
      </c>
      <c r="K84" s="179">
        <f t="shared" ca="1" si="22"/>
        <v>9.02</v>
      </c>
      <c r="L84" s="179">
        <f t="shared" ca="1" si="23"/>
        <v>2.78</v>
      </c>
      <c r="M84" s="180">
        <f t="shared" ca="1" si="24"/>
        <v>309.49999999999994</v>
      </c>
      <c r="N84" s="178">
        <f t="shared" ca="1" si="25"/>
        <v>139.67472600000005</v>
      </c>
      <c r="O84" s="179">
        <f t="shared" ca="1" si="26"/>
        <v>158.03</v>
      </c>
      <c r="P84" s="179">
        <f t="shared" ca="1" si="27"/>
        <v>9.02</v>
      </c>
      <c r="Q84" s="179">
        <f t="shared" ca="1" si="28"/>
        <v>2.78</v>
      </c>
      <c r="R84" s="180">
        <f t="shared" ca="1" si="29"/>
        <v>309.50472600000001</v>
      </c>
      <c r="W84" s="46"/>
      <c r="X84" s="46">
        <v>84</v>
      </c>
    </row>
    <row r="85" spans="1:24">
      <c r="A85" s="61" t="s">
        <v>127</v>
      </c>
      <c r="B85" s="173">
        <f t="shared" ca="1" si="18"/>
        <v>548.115948</v>
      </c>
      <c r="C85" s="178">
        <f t="shared" ca="1" si="19"/>
        <v>407.69644455529738</v>
      </c>
      <c r="D85" s="179">
        <f t="shared" ca="1" si="19"/>
        <v>130.64524269597541</v>
      </c>
      <c r="E85" s="179">
        <f t="shared" ca="1" si="19"/>
        <v>7.4483554928625164</v>
      </c>
      <c r="F85" s="180">
        <f t="shared" ca="1" si="19"/>
        <v>2.3259052558648357</v>
      </c>
      <c r="G85" s="181">
        <f t="shared" ca="1" si="16"/>
        <v>321.29629999999997</v>
      </c>
      <c r="H85" s="181">
        <f t="shared" ca="1" si="17"/>
        <v>309.50472600000001</v>
      </c>
      <c r="I85" s="182">
        <f t="shared" ca="1" si="20"/>
        <v>139.66999999999999</v>
      </c>
      <c r="J85" s="179">
        <f t="shared" ca="1" si="21"/>
        <v>158.03</v>
      </c>
      <c r="K85" s="179">
        <f t="shared" ca="1" si="22"/>
        <v>9.02</v>
      </c>
      <c r="L85" s="179">
        <f t="shared" ca="1" si="23"/>
        <v>2.78</v>
      </c>
      <c r="M85" s="180">
        <f t="shared" ca="1" si="24"/>
        <v>309.49999999999994</v>
      </c>
      <c r="N85" s="178">
        <f t="shared" ca="1" si="25"/>
        <v>139.67472600000005</v>
      </c>
      <c r="O85" s="179">
        <f t="shared" ca="1" si="26"/>
        <v>158.03</v>
      </c>
      <c r="P85" s="179">
        <f t="shared" ca="1" si="27"/>
        <v>9.02</v>
      </c>
      <c r="Q85" s="179">
        <f t="shared" ca="1" si="28"/>
        <v>2.78</v>
      </c>
      <c r="R85" s="180">
        <f t="shared" ca="1" si="29"/>
        <v>309.50472600000001</v>
      </c>
      <c r="W85" s="46"/>
      <c r="X85" s="46">
        <v>85</v>
      </c>
    </row>
    <row r="86" spans="1:24">
      <c r="A86" s="61" t="s">
        <v>128</v>
      </c>
      <c r="B86" s="173">
        <f t="shared" ca="1" si="18"/>
        <v>548.115948</v>
      </c>
      <c r="C86" s="178">
        <f t="shared" ca="1" si="19"/>
        <v>407.69644455529738</v>
      </c>
      <c r="D86" s="179">
        <f t="shared" ca="1" si="19"/>
        <v>130.64524269597541</v>
      </c>
      <c r="E86" s="179">
        <f t="shared" ca="1" si="19"/>
        <v>7.4483554928625164</v>
      </c>
      <c r="F86" s="180">
        <f t="shared" ca="1" si="19"/>
        <v>2.3259052558648357</v>
      </c>
      <c r="G86" s="181">
        <f t="shared" ca="1" si="16"/>
        <v>321.29629999999997</v>
      </c>
      <c r="H86" s="181">
        <f t="shared" ca="1" si="17"/>
        <v>309.50472600000001</v>
      </c>
      <c r="I86" s="182">
        <f t="shared" ca="1" si="20"/>
        <v>139.66999999999999</v>
      </c>
      <c r="J86" s="179">
        <f t="shared" ca="1" si="21"/>
        <v>158.03</v>
      </c>
      <c r="K86" s="179">
        <f t="shared" ca="1" si="22"/>
        <v>9.02</v>
      </c>
      <c r="L86" s="179">
        <f t="shared" ca="1" si="23"/>
        <v>2.78</v>
      </c>
      <c r="M86" s="180">
        <f t="shared" ca="1" si="24"/>
        <v>309.49999999999994</v>
      </c>
      <c r="N86" s="178">
        <f t="shared" ca="1" si="25"/>
        <v>139.67472600000005</v>
      </c>
      <c r="O86" s="179">
        <f t="shared" ca="1" si="26"/>
        <v>158.03</v>
      </c>
      <c r="P86" s="179">
        <f t="shared" ca="1" si="27"/>
        <v>9.02</v>
      </c>
      <c r="Q86" s="179">
        <f t="shared" ca="1" si="28"/>
        <v>2.78</v>
      </c>
      <c r="R86" s="180">
        <f t="shared" ca="1" si="29"/>
        <v>309.50472600000001</v>
      </c>
      <c r="W86" s="46"/>
      <c r="X86" s="46">
        <v>86</v>
      </c>
    </row>
    <row r="87" spans="1:24">
      <c r="A87" s="61" t="s">
        <v>129</v>
      </c>
      <c r="B87" s="173">
        <f t="shared" ca="1" si="18"/>
        <v>548.115948</v>
      </c>
      <c r="C87" s="178">
        <f t="shared" ca="1" si="19"/>
        <v>407.69644455529738</v>
      </c>
      <c r="D87" s="179">
        <f t="shared" ca="1" si="19"/>
        <v>130.64524269597541</v>
      </c>
      <c r="E87" s="179">
        <f t="shared" ca="1" si="19"/>
        <v>7.4483554928625164</v>
      </c>
      <c r="F87" s="180">
        <f t="shared" ca="1" si="19"/>
        <v>2.3259052558648357</v>
      </c>
      <c r="G87" s="181">
        <f t="shared" ca="1" si="16"/>
        <v>321.29629999999997</v>
      </c>
      <c r="H87" s="181">
        <f t="shared" ca="1" si="17"/>
        <v>309.50472600000001</v>
      </c>
      <c r="I87" s="182">
        <f t="shared" ca="1" si="20"/>
        <v>139.66999999999999</v>
      </c>
      <c r="J87" s="179">
        <f t="shared" ca="1" si="21"/>
        <v>158.03</v>
      </c>
      <c r="K87" s="179">
        <f t="shared" ca="1" si="22"/>
        <v>9.02</v>
      </c>
      <c r="L87" s="179">
        <f t="shared" ca="1" si="23"/>
        <v>2.78</v>
      </c>
      <c r="M87" s="180">
        <f t="shared" ca="1" si="24"/>
        <v>309.49999999999994</v>
      </c>
      <c r="N87" s="178">
        <f t="shared" ca="1" si="25"/>
        <v>139.67472600000005</v>
      </c>
      <c r="O87" s="179">
        <f t="shared" ca="1" si="26"/>
        <v>158.03</v>
      </c>
      <c r="P87" s="179">
        <f t="shared" ca="1" si="27"/>
        <v>9.02</v>
      </c>
      <c r="Q87" s="179">
        <f t="shared" ca="1" si="28"/>
        <v>2.78</v>
      </c>
      <c r="R87" s="180">
        <f t="shared" ca="1" si="29"/>
        <v>309.50472600000001</v>
      </c>
      <c r="W87" s="46"/>
      <c r="X87" s="46">
        <v>87</v>
      </c>
    </row>
    <row r="88" spans="1:24">
      <c r="A88" s="61" t="s">
        <v>130</v>
      </c>
      <c r="B88" s="173">
        <f t="shared" ca="1" si="18"/>
        <v>548.115948</v>
      </c>
      <c r="C88" s="178">
        <f t="shared" ca="1" si="19"/>
        <v>407.69644455529738</v>
      </c>
      <c r="D88" s="179">
        <f t="shared" ca="1" si="19"/>
        <v>130.64524269597541</v>
      </c>
      <c r="E88" s="179">
        <f t="shared" ca="1" si="19"/>
        <v>7.4483554928625164</v>
      </c>
      <c r="F88" s="180">
        <f t="shared" ca="1" si="19"/>
        <v>2.3259052558648357</v>
      </c>
      <c r="G88" s="181">
        <f t="shared" ca="1" si="16"/>
        <v>321.29629999999997</v>
      </c>
      <c r="H88" s="181">
        <f t="shared" ca="1" si="17"/>
        <v>309.50472600000001</v>
      </c>
      <c r="I88" s="182">
        <f t="shared" ca="1" si="20"/>
        <v>139.66999999999999</v>
      </c>
      <c r="J88" s="179">
        <f t="shared" ca="1" si="21"/>
        <v>158.03</v>
      </c>
      <c r="K88" s="179">
        <f t="shared" ca="1" si="22"/>
        <v>9.02</v>
      </c>
      <c r="L88" s="179">
        <f t="shared" ca="1" si="23"/>
        <v>2.78</v>
      </c>
      <c r="M88" s="180">
        <f t="shared" ca="1" si="24"/>
        <v>309.49999999999994</v>
      </c>
      <c r="N88" s="178">
        <f t="shared" ca="1" si="25"/>
        <v>139.67472600000005</v>
      </c>
      <c r="O88" s="179">
        <f t="shared" ca="1" si="26"/>
        <v>158.03</v>
      </c>
      <c r="P88" s="179">
        <f t="shared" ca="1" si="27"/>
        <v>9.02</v>
      </c>
      <c r="Q88" s="179">
        <f t="shared" ca="1" si="28"/>
        <v>2.78</v>
      </c>
      <c r="R88" s="180">
        <f t="shared" ca="1" si="29"/>
        <v>309.50472600000001</v>
      </c>
      <c r="W88" s="46"/>
      <c r="X88" s="46">
        <v>88</v>
      </c>
    </row>
    <row r="89" spans="1:24">
      <c r="A89" s="61" t="s">
        <v>131</v>
      </c>
      <c r="B89" s="173">
        <f t="shared" ca="1" si="18"/>
        <v>548.115948</v>
      </c>
      <c r="C89" s="178">
        <f t="shared" ca="1" si="19"/>
        <v>407.69644455529738</v>
      </c>
      <c r="D89" s="179">
        <f t="shared" ca="1" si="19"/>
        <v>130.64524269597541</v>
      </c>
      <c r="E89" s="179">
        <f t="shared" ca="1" si="19"/>
        <v>7.4483554928625164</v>
      </c>
      <c r="F89" s="180">
        <f t="shared" ca="1" si="19"/>
        <v>2.3259052558648357</v>
      </c>
      <c r="G89" s="181">
        <f t="shared" ca="1" si="16"/>
        <v>376.29629999999997</v>
      </c>
      <c r="H89" s="181">
        <f t="shared" ca="1" si="17"/>
        <v>362.48622599999999</v>
      </c>
      <c r="I89" s="182">
        <f t="shared" ca="1" si="20"/>
        <v>192.66</v>
      </c>
      <c r="J89" s="179">
        <f t="shared" ca="1" si="21"/>
        <v>158.03</v>
      </c>
      <c r="K89" s="179">
        <f t="shared" ca="1" si="22"/>
        <v>9.02</v>
      </c>
      <c r="L89" s="179">
        <f t="shared" ca="1" si="23"/>
        <v>2.78</v>
      </c>
      <c r="M89" s="180">
        <f t="shared" ca="1" si="24"/>
        <v>362.48999999999995</v>
      </c>
      <c r="N89" s="178">
        <f t="shared" ca="1" si="25"/>
        <v>192.65799415476292</v>
      </c>
      <c r="O89" s="179">
        <f t="shared" ca="1" si="26"/>
        <v>158.02835469883308</v>
      </c>
      <c r="P89" s="179">
        <f t="shared" ca="1" si="27"/>
        <v>9.0199060898783419</v>
      </c>
      <c r="Q89" s="179">
        <f t="shared" ca="1" si="28"/>
        <v>2.7799710565256972</v>
      </c>
      <c r="R89" s="180">
        <f t="shared" ca="1" si="29"/>
        <v>362.48622600000004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548.115948</v>
      </c>
      <c r="C90" s="178">
        <f t="shared" ca="1" si="19"/>
        <v>407.69644455529738</v>
      </c>
      <c r="D90" s="179">
        <f t="shared" ca="1" si="19"/>
        <v>130.64524269597541</v>
      </c>
      <c r="E90" s="179">
        <f t="shared" ca="1" si="19"/>
        <v>7.4483554928625164</v>
      </c>
      <c r="F90" s="180">
        <f t="shared" ca="1" si="19"/>
        <v>2.3259052558648357</v>
      </c>
      <c r="G90" s="181">
        <f t="shared" ca="1" si="16"/>
        <v>376.29629999999997</v>
      </c>
      <c r="H90" s="181">
        <f t="shared" ca="1" si="17"/>
        <v>362.48622599999999</v>
      </c>
      <c r="I90" s="182">
        <f t="shared" ca="1" si="20"/>
        <v>192.66</v>
      </c>
      <c r="J90" s="179">
        <f t="shared" ca="1" si="21"/>
        <v>158.03</v>
      </c>
      <c r="K90" s="179">
        <f t="shared" ca="1" si="22"/>
        <v>9.02</v>
      </c>
      <c r="L90" s="179">
        <f t="shared" ca="1" si="23"/>
        <v>2.78</v>
      </c>
      <c r="M90" s="180">
        <f t="shared" ca="1" si="24"/>
        <v>362.48999999999995</v>
      </c>
      <c r="N90" s="178">
        <f t="shared" ca="1" si="25"/>
        <v>192.65799415476292</v>
      </c>
      <c r="O90" s="179">
        <f t="shared" ca="1" si="26"/>
        <v>158.02835469883308</v>
      </c>
      <c r="P90" s="179">
        <f t="shared" ca="1" si="27"/>
        <v>9.0199060898783419</v>
      </c>
      <c r="Q90" s="179">
        <f t="shared" ca="1" si="28"/>
        <v>2.7799710565256972</v>
      </c>
      <c r="R90" s="180">
        <f t="shared" ca="1" si="29"/>
        <v>362.48622600000004</v>
      </c>
      <c r="W90" s="46"/>
      <c r="X90" s="46">
        <v>90</v>
      </c>
    </row>
    <row r="91" spans="1:24">
      <c r="A91" s="61" t="s">
        <v>133</v>
      </c>
      <c r="B91" s="173">
        <f t="shared" ca="1" si="18"/>
        <v>548.115948</v>
      </c>
      <c r="C91" s="178">
        <f t="shared" ca="1" si="19"/>
        <v>407.69644455529738</v>
      </c>
      <c r="D91" s="179">
        <f t="shared" ca="1" si="19"/>
        <v>130.64524269597541</v>
      </c>
      <c r="E91" s="179">
        <f t="shared" ca="1" si="19"/>
        <v>7.4483554928625164</v>
      </c>
      <c r="F91" s="180">
        <f t="shared" ca="1" si="19"/>
        <v>2.3259052558648357</v>
      </c>
      <c r="G91" s="181">
        <f t="shared" ca="1" si="16"/>
        <v>376.29629999999997</v>
      </c>
      <c r="H91" s="181">
        <f t="shared" ca="1" si="17"/>
        <v>362.48622599999999</v>
      </c>
      <c r="I91" s="182">
        <f t="shared" ca="1" si="20"/>
        <v>192.66</v>
      </c>
      <c r="J91" s="179">
        <f t="shared" ca="1" si="21"/>
        <v>158.03</v>
      </c>
      <c r="K91" s="179">
        <f t="shared" ca="1" si="22"/>
        <v>9.02</v>
      </c>
      <c r="L91" s="179">
        <f t="shared" ca="1" si="23"/>
        <v>2.78</v>
      </c>
      <c r="M91" s="180">
        <f t="shared" ca="1" si="24"/>
        <v>362.48999999999995</v>
      </c>
      <c r="N91" s="178">
        <f t="shared" ca="1" si="25"/>
        <v>192.65799415476292</v>
      </c>
      <c r="O91" s="179">
        <f t="shared" ca="1" si="26"/>
        <v>158.02835469883308</v>
      </c>
      <c r="P91" s="179">
        <f t="shared" ca="1" si="27"/>
        <v>9.0199060898783419</v>
      </c>
      <c r="Q91" s="179">
        <f t="shared" ca="1" si="28"/>
        <v>2.7799710565256972</v>
      </c>
      <c r="R91" s="180">
        <f t="shared" ca="1" si="29"/>
        <v>362.48622600000004</v>
      </c>
      <c r="W91" s="46"/>
      <c r="X91" s="46">
        <v>91</v>
      </c>
    </row>
    <row r="92" spans="1:24">
      <c r="A92" s="61" t="s">
        <v>134</v>
      </c>
      <c r="B92" s="173">
        <f t="shared" ca="1" si="18"/>
        <v>548.115948</v>
      </c>
      <c r="C92" s="178">
        <f t="shared" ca="1" si="19"/>
        <v>407.69644455529738</v>
      </c>
      <c r="D92" s="179">
        <f t="shared" ca="1" si="19"/>
        <v>130.64524269597541</v>
      </c>
      <c r="E92" s="179">
        <f t="shared" ca="1" si="19"/>
        <v>7.4483554928625164</v>
      </c>
      <c r="F92" s="180">
        <f t="shared" ca="1" si="19"/>
        <v>2.3259052558648357</v>
      </c>
      <c r="G92" s="181">
        <f t="shared" ca="1" si="16"/>
        <v>376.29629999999997</v>
      </c>
      <c r="H92" s="181">
        <f t="shared" ca="1" si="17"/>
        <v>362.48622599999999</v>
      </c>
      <c r="I92" s="182">
        <f t="shared" ca="1" si="20"/>
        <v>192.66</v>
      </c>
      <c r="J92" s="179">
        <f t="shared" ca="1" si="21"/>
        <v>158.03</v>
      </c>
      <c r="K92" s="179">
        <f t="shared" ca="1" si="22"/>
        <v>9.02</v>
      </c>
      <c r="L92" s="179">
        <f t="shared" ca="1" si="23"/>
        <v>2.78</v>
      </c>
      <c r="M92" s="180">
        <f t="shared" ca="1" si="24"/>
        <v>362.48999999999995</v>
      </c>
      <c r="N92" s="178">
        <f t="shared" ca="1" si="25"/>
        <v>192.65799415476292</v>
      </c>
      <c r="O92" s="179">
        <f t="shared" ca="1" si="26"/>
        <v>158.02835469883308</v>
      </c>
      <c r="P92" s="179">
        <f t="shared" ca="1" si="27"/>
        <v>9.0199060898783419</v>
      </c>
      <c r="Q92" s="179">
        <f t="shared" ca="1" si="28"/>
        <v>2.7799710565256972</v>
      </c>
      <c r="R92" s="180">
        <f t="shared" ca="1" si="29"/>
        <v>362.48622600000004</v>
      </c>
      <c r="W92" s="46"/>
      <c r="X92" s="46">
        <v>92</v>
      </c>
    </row>
    <row r="93" spans="1:24">
      <c r="A93" s="61" t="s">
        <v>135</v>
      </c>
      <c r="B93" s="173">
        <f t="shared" ca="1" si="18"/>
        <v>548.115948</v>
      </c>
      <c r="C93" s="178">
        <f t="shared" ca="1" si="19"/>
        <v>407.69644455529738</v>
      </c>
      <c r="D93" s="179">
        <f t="shared" ca="1" si="19"/>
        <v>130.64524269597541</v>
      </c>
      <c r="E93" s="179">
        <f t="shared" ca="1" si="19"/>
        <v>7.4483554928625164</v>
      </c>
      <c r="F93" s="180">
        <f t="shared" ca="1" si="19"/>
        <v>2.3259052558648357</v>
      </c>
      <c r="G93" s="181">
        <f t="shared" ca="1" si="16"/>
        <v>426.29629999999997</v>
      </c>
      <c r="H93" s="181">
        <f t="shared" ca="1" si="17"/>
        <v>410.65122600000001</v>
      </c>
      <c r="I93" s="182">
        <f t="shared" ca="1" si="20"/>
        <v>240.82</v>
      </c>
      <c r="J93" s="179">
        <f t="shared" ca="1" si="21"/>
        <v>158.03</v>
      </c>
      <c r="K93" s="179">
        <f t="shared" ca="1" si="22"/>
        <v>9.02</v>
      </c>
      <c r="L93" s="179">
        <f t="shared" ca="1" si="23"/>
        <v>2.78</v>
      </c>
      <c r="M93" s="180">
        <f t="shared" ca="1" si="24"/>
        <v>410.65</v>
      </c>
      <c r="N93" s="178">
        <f t="shared" ca="1" si="25"/>
        <v>240.82122600000005</v>
      </c>
      <c r="O93" s="179">
        <f t="shared" ca="1" si="26"/>
        <v>158.03</v>
      </c>
      <c r="P93" s="179">
        <f t="shared" ca="1" si="27"/>
        <v>9.02</v>
      </c>
      <c r="Q93" s="179">
        <f t="shared" ca="1" si="28"/>
        <v>2.78</v>
      </c>
      <c r="R93" s="180">
        <f t="shared" ca="1" si="29"/>
        <v>410.65122600000001</v>
      </c>
      <c r="W93" s="46"/>
      <c r="X93" s="46">
        <v>93</v>
      </c>
    </row>
    <row r="94" spans="1:24">
      <c r="A94" s="61" t="s">
        <v>136</v>
      </c>
      <c r="B94" s="173">
        <f t="shared" ca="1" si="18"/>
        <v>548.115948</v>
      </c>
      <c r="C94" s="178">
        <f t="shared" ca="1" si="19"/>
        <v>407.69644455529738</v>
      </c>
      <c r="D94" s="179">
        <f t="shared" ca="1" si="19"/>
        <v>130.64524269597541</v>
      </c>
      <c r="E94" s="179">
        <f t="shared" ca="1" si="19"/>
        <v>7.4483554928625164</v>
      </c>
      <c r="F94" s="180">
        <f t="shared" ca="1" si="19"/>
        <v>2.3259052558648357</v>
      </c>
      <c r="G94" s="181">
        <f t="shared" ca="1" si="16"/>
        <v>476.29629999999997</v>
      </c>
      <c r="H94" s="181">
        <f t="shared" ca="1" si="17"/>
        <v>458.81622599999997</v>
      </c>
      <c r="I94" s="182">
        <f t="shared" ca="1" si="20"/>
        <v>288.99</v>
      </c>
      <c r="J94" s="179">
        <f t="shared" ca="1" si="21"/>
        <v>158.03</v>
      </c>
      <c r="K94" s="179">
        <f t="shared" ca="1" si="22"/>
        <v>9.02</v>
      </c>
      <c r="L94" s="179">
        <f t="shared" ca="1" si="23"/>
        <v>2.78</v>
      </c>
      <c r="M94" s="180">
        <f t="shared" ca="1" si="24"/>
        <v>458.81999999999994</v>
      </c>
      <c r="N94" s="178">
        <f t="shared" ca="1" si="25"/>
        <v>288.98762292781487</v>
      </c>
      <c r="O94" s="179">
        <f t="shared" ca="1" si="26"/>
        <v>158.02870013247028</v>
      </c>
      <c r="P94" s="179">
        <f t="shared" ca="1" si="27"/>
        <v>9.0199258064600496</v>
      </c>
      <c r="Q94" s="179">
        <f t="shared" ca="1" si="28"/>
        <v>2.7799771332548713</v>
      </c>
      <c r="R94" s="180">
        <f t="shared" ca="1" si="29"/>
        <v>458.81622600000003</v>
      </c>
      <c r="W94" s="46"/>
      <c r="X94" s="46">
        <v>94</v>
      </c>
    </row>
    <row r="95" spans="1:24">
      <c r="A95" s="61" t="s">
        <v>137</v>
      </c>
      <c r="B95" s="173">
        <f t="shared" ca="1" si="18"/>
        <v>548.115948</v>
      </c>
      <c r="C95" s="178">
        <f t="shared" ca="1" si="19"/>
        <v>407.69644455529738</v>
      </c>
      <c r="D95" s="179">
        <f t="shared" ca="1" si="19"/>
        <v>130.64524269597541</v>
      </c>
      <c r="E95" s="179">
        <f t="shared" ca="1" si="19"/>
        <v>7.4483554928625164</v>
      </c>
      <c r="F95" s="180">
        <f t="shared" ca="1" si="19"/>
        <v>2.3259052558648357</v>
      </c>
      <c r="G95" s="181">
        <f t="shared" ca="1" si="16"/>
        <v>476.29629999999997</v>
      </c>
      <c r="H95" s="181">
        <f t="shared" ca="1" si="17"/>
        <v>458.81622599999997</v>
      </c>
      <c r="I95" s="182">
        <f t="shared" ca="1" si="20"/>
        <v>288.99</v>
      </c>
      <c r="J95" s="179">
        <f t="shared" ca="1" si="21"/>
        <v>158.03</v>
      </c>
      <c r="K95" s="179">
        <f t="shared" ca="1" si="22"/>
        <v>9.02</v>
      </c>
      <c r="L95" s="179">
        <f t="shared" ca="1" si="23"/>
        <v>2.78</v>
      </c>
      <c r="M95" s="180">
        <f t="shared" ca="1" si="24"/>
        <v>458.81999999999994</v>
      </c>
      <c r="N95" s="178">
        <f t="shared" ca="1" si="25"/>
        <v>288.98762292781487</v>
      </c>
      <c r="O95" s="179">
        <f t="shared" ca="1" si="26"/>
        <v>158.02870013247028</v>
      </c>
      <c r="P95" s="179">
        <f t="shared" ca="1" si="27"/>
        <v>9.0199258064600496</v>
      </c>
      <c r="Q95" s="179">
        <f t="shared" ca="1" si="28"/>
        <v>2.7799771332548713</v>
      </c>
      <c r="R95" s="180">
        <f t="shared" ca="1" si="29"/>
        <v>458.81622600000003</v>
      </c>
      <c r="W95" s="46"/>
      <c r="X95" s="46">
        <v>95</v>
      </c>
    </row>
    <row r="96" spans="1:24">
      <c r="A96" s="61" t="s">
        <v>138</v>
      </c>
      <c r="B96" s="173">
        <f t="shared" ca="1" si="18"/>
        <v>548.115948</v>
      </c>
      <c r="C96" s="178">
        <f t="shared" ca="1" si="19"/>
        <v>407.69644455529738</v>
      </c>
      <c r="D96" s="179">
        <f t="shared" ca="1" si="19"/>
        <v>130.64524269597541</v>
      </c>
      <c r="E96" s="179">
        <f t="shared" ca="1" si="19"/>
        <v>7.4483554928625164</v>
      </c>
      <c r="F96" s="180">
        <f t="shared" ca="1" si="19"/>
        <v>2.3259052558648357</v>
      </c>
      <c r="G96" s="181">
        <f t="shared" ca="1" si="16"/>
        <v>476.29629999999997</v>
      </c>
      <c r="H96" s="181">
        <f t="shared" ca="1" si="17"/>
        <v>458.81622599999997</v>
      </c>
      <c r="I96" s="182">
        <f t="shared" ca="1" si="20"/>
        <v>288.99</v>
      </c>
      <c r="J96" s="179">
        <f t="shared" ca="1" si="21"/>
        <v>158.03</v>
      </c>
      <c r="K96" s="179">
        <f t="shared" ca="1" si="22"/>
        <v>9.02</v>
      </c>
      <c r="L96" s="179">
        <f t="shared" ca="1" si="23"/>
        <v>2.78</v>
      </c>
      <c r="M96" s="180">
        <f t="shared" ca="1" si="24"/>
        <v>458.81999999999994</v>
      </c>
      <c r="N96" s="178">
        <f t="shared" ca="1" si="25"/>
        <v>288.98762292781487</v>
      </c>
      <c r="O96" s="179">
        <f t="shared" ca="1" si="26"/>
        <v>158.02870013247028</v>
      </c>
      <c r="P96" s="179">
        <f t="shared" ca="1" si="27"/>
        <v>9.0199258064600496</v>
      </c>
      <c r="Q96" s="179">
        <f t="shared" ca="1" si="28"/>
        <v>2.7799771332548713</v>
      </c>
      <c r="R96" s="180">
        <f t="shared" ca="1" si="29"/>
        <v>458.81622600000003</v>
      </c>
      <c r="W96" s="46"/>
      <c r="X96" s="46">
        <v>96</v>
      </c>
    </row>
    <row r="97" spans="1:24">
      <c r="A97" s="61" t="s">
        <v>139</v>
      </c>
      <c r="B97" s="173">
        <f t="shared" ca="1" si="18"/>
        <v>548.115948</v>
      </c>
      <c r="C97" s="178">
        <f t="shared" ca="1" si="19"/>
        <v>407.69644455529738</v>
      </c>
      <c r="D97" s="179">
        <f t="shared" ca="1" si="19"/>
        <v>130.64524269597541</v>
      </c>
      <c r="E97" s="179">
        <f t="shared" ca="1" si="19"/>
        <v>7.4483554928625164</v>
      </c>
      <c r="F97" s="180">
        <f t="shared" ca="1" si="19"/>
        <v>2.3259052558648357</v>
      </c>
      <c r="G97" s="181">
        <f t="shared" ca="1" si="16"/>
        <v>476.29629999999997</v>
      </c>
      <c r="H97" s="181">
        <f t="shared" ca="1" si="17"/>
        <v>458.81622599999997</v>
      </c>
      <c r="I97" s="182">
        <f t="shared" ca="1" si="20"/>
        <v>288.99</v>
      </c>
      <c r="J97" s="179">
        <f t="shared" ca="1" si="21"/>
        <v>158.03</v>
      </c>
      <c r="K97" s="179">
        <f t="shared" ca="1" si="22"/>
        <v>9.02</v>
      </c>
      <c r="L97" s="179">
        <f t="shared" ca="1" si="23"/>
        <v>2.78</v>
      </c>
      <c r="M97" s="180">
        <f t="shared" ca="1" si="24"/>
        <v>458.81999999999994</v>
      </c>
      <c r="N97" s="178">
        <f t="shared" ca="1" si="25"/>
        <v>288.98762292781487</v>
      </c>
      <c r="O97" s="179">
        <f t="shared" ca="1" si="26"/>
        <v>158.02870013247028</v>
      </c>
      <c r="P97" s="179">
        <f t="shared" ca="1" si="27"/>
        <v>9.0199258064600496</v>
      </c>
      <c r="Q97" s="179">
        <f t="shared" ca="1" si="28"/>
        <v>2.7799771332548713</v>
      </c>
      <c r="R97" s="180">
        <f t="shared" ca="1" si="29"/>
        <v>458.81622600000003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548.115948</v>
      </c>
      <c r="C98" s="183">
        <f t="shared" ca="1" si="19"/>
        <v>407.69644455529738</v>
      </c>
      <c r="D98" s="184">
        <f t="shared" ca="1" si="19"/>
        <v>130.64524269597541</v>
      </c>
      <c r="E98" s="184">
        <f t="shared" ca="1" si="19"/>
        <v>7.4483554928625164</v>
      </c>
      <c r="F98" s="185">
        <f t="shared" ca="1" si="19"/>
        <v>2.3259052558648357</v>
      </c>
      <c r="G98" s="186">
        <f t="shared" ca="1" si="16"/>
        <v>476.29629999999997</v>
      </c>
      <c r="H98" s="186">
        <f t="shared" ca="1" si="17"/>
        <v>458.81622599999997</v>
      </c>
      <c r="I98" s="187">
        <f t="shared" ca="1" si="20"/>
        <v>288.99</v>
      </c>
      <c r="J98" s="184">
        <f t="shared" ca="1" si="21"/>
        <v>158.03</v>
      </c>
      <c r="K98" s="184">
        <f t="shared" ca="1" si="22"/>
        <v>9.02</v>
      </c>
      <c r="L98" s="184">
        <f t="shared" ca="1" si="23"/>
        <v>2.78</v>
      </c>
      <c r="M98" s="185">
        <f t="shared" ca="1" si="24"/>
        <v>458.81999999999994</v>
      </c>
      <c r="N98" s="183">
        <f t="shared" ca="1" si="25"/>
        <v>288.98762292781487</v>
      </c>
      <c r="O98" s="184">
        <f t="shared" ca="1" si="26"/>
        <v>158.02870013247028</v>
      </c>
      <c r="P98" s="184">
        <f t="shared" ca="1" si="27"/>
        <v>9.0199258064600496</v>
      </c>
      <c r="Q98" s="184">
        <f t="shared" ca="1" si="28"/>
        <v>2.7799771332548713</v>
      </c>
      <c r="R98" s="185">
        <f t="shared" ca="1" si="29"/>
        <v>458.81622600000003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13.164832751999993</v>
      </c>
      <c r="C99" s="56">
        <f t="shared" ref="C99:R99" ca="1" si="30">SUM(C3:C98)/4000</f>
        <v>9.7921900023889332</v>
      </c>
      <c r="D99" s="54">
        <f t="shared" ca="1" si="30"/>
        <v>3.1378812753263747</v>
      </c>
      <c r="E99" s="54">
        <f t="shared" ca="1" si="30"/>
        <v>0.17889710142310219</v>
      </c>
      <c r="F99" s="55">
        <f t="shared" ca="1" si="30"/>
        <v>5.5864372861594395E-2</v>
      </c>
      <c r="G99" s="59">
        <f t="shared" ca="1" si="30"/>
        <v>6.4763579250000092</v>
      </c>
      <c r="H99" s="59">
        <f t="shared" ca="1" si="30"/>
        <v>6.2386755902500006</v>
      </c>
      <c r="I99" s="170">
        <f t="shared" ca="1" si="30"/>
        <v>3.6410400000000003</v>
      </c>
      <c r="J99" s="54">
        <f t="shared" ca="1" si="30"/>
        <v>2.4401924999999989</v>
      </c>
      <c r="K99" s="54">
        <f t="shared" ca="1" si="30"/>
        <v>0.13632749999999982</v>
      </c>
      <c r="L99" s="54">
        <f t="shared" ca="1" si="30"/>
        <v>2.1157500000000006E-2</v>
      </c>
      <c r="M99" s="55">
        <f t="shared" ca="1" si="30"/>
        <v>6.2387174999999999</v>
      </c>
      <c r="N99" s="56">
        <f t="shared" ca="1" si="30"/>
        <v>3.6410193339568586</v>
      </c>
      <c r="O99" s="54">
        <f t="shared" ca="1" si="30"/>
        <v>2.4401724582060833</v>
      </c>
      <c r="P99" s="54">
        <f t="shared" ca="1" si="30"/>
        <v>0.1363262791319732</v>
      </c>
      <c r="Q99" s="54">
        <f t="shared" ca="1" si="30"/>
        <v>2.1157429582098469E-2</v>
      </c>
      <c r="R99" s="55">
        <f t="shared" ca="1" si="30"/>
        <v>6.2386755008770161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5.3564886081858276E-4</v>
      </c>
      <c r="L3" s="24">
        <f>BRPL_EOD!L3-BRPL_ISGS_exbus!L3</f>
        <v>5.831630170405333E-5</v>
      </c>
      <c r="M3" s="24">
        <f>BRPL_EOD!M3-BRPL_ISGS_exbus!M3</f>
        <v>-2.7211723178979241E-3</v>
      </c>
      <c r="N3" s="24">
        <f>BRPL_EOD!N3-BRPL_ISGS_exbus!N3</f>
        <v>-2.316741674313505E-3</v>
      </c>
      <c r="O3" s="24">
        <f>BRPL_EOD!O3-BRPL_ISGS_exbus!O3</f>
        <v>1.2855521106587275E-3</v>
      </c>
      <c r="P3" s="24">
        <f>BRPL_EOD!P3-BRPL_ISGS_exbus!P3</f>
        <v>-2.7146878048789347E-3</v>
      </c>
      <c r="Q3" s="24">
        <f>BRPL_EOD!Q3-BRPL_ISGS_exbus!Q3</f>
        <v>-2.8711239495802232E-3</v>
      </c>
      <c r="R3" s="24">
        <f>BRPL_EOD!R3-BRPL_ISGS_exbus!R3</f>
        <v>-3.5021726270301201E-4</v>
      </c>
      <c r="S3" s="24">
        <f>BRPL_EOD!S3-BRPL_ISGS_exbus!S3</f>
        <v>5.13420724094793E-3</v>
      </c>
      <c r="T3" s="24">
        <f>BRPL_EOD!T3-BRPL_ISGS_exbus!T3</f>
        <v>1.6215637583891773E-3</v>
      </c>
      <c r="U3" s="24">
        <f>BRPL_EOD!U3-BRPL_ISGS_exbus!U3</f>
        <v>3.5329303626241426E-4</v>
      </c>
      <c r="V3" s="24">
        <f>BRPL_EOD!V3-BRPL_ISGS_exbus!V3</f>
        <v>2.1117924528306631E-3</v>
      </c>
      <c r="W3" s="24">
        <f>BRPL_EOD!W3-BRPL_ISGS_exbus!W3</f>
        <v>2.3847144240107809E-4</v>
      </c>
      <c r="X3" s="24">
        <f>BRPL_EOD!X3-BRPL_ISGS_exbus!X3</f>
        <v>1.1462368752646057E-3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-3.147023340375199E-3</v>
      </c>
      <c r="L4" s="24">
        <f>BRPL_EOD!L4-BRPL_ISGS_exbus!L4</f>
        <v>5.831630170405333E-5</v>
      </c>
      <c r="M4" s="24">
        <f>BRPL_EOD!M4-BRPL_ISGS_exbus!M4</f>
        <v>-2.7211723178979241E-3</v>
      </c>
      <c r="N4" s="24">
        <f>BRPL_EOD!N4-BRPL_ISGS_exbus!N4</f>
        <v>-2.316741674313505E-3</v>
      </c>
      <c r="O4" s="24">
        <f>BRPL_EOD!O4-BRPL_ISGS_exbus!O4</f>
        <v>1.2855521106587275E-3</v>
      </c>
      <c r="P4" s="24">
        <f>BRPL_EOD!P4-BRPL_ISGS_exbus!P4</f>
        <v>-2.7146878048789347E-3</v>
      </c>
      <c r="Q4" s="24">
        <f>BRPL_EOD!Q4-BRPL_ISGS_exbus!Q4</f>
        <v>-2.8711239495802232E-3</v>
      </c>
      <c r="R4" s="24">
        <f>BRPL_EOD!R4-BRPL_ISGS_exbus!R4</f>
        <v>-3.5021726270301201E-4</v>
      </c>
      <c r="S4" s="24">
        <f>BRPL_EOD!S4-BRPL_ISGS_exbus!S4</f>
        <v>5.13420724094793E-3</v>
      </c>
      <c r="T4" s="24">
        <f>BRPL_EOD!T4-BRPL_ISGS_exbus!T4</f>
        <v>1.6215637583891773E-3</v>
      </c>
      <c r="U4" s="24">
        <f>BRPL_EOD!U4-BRPL_ISGS_exbus!U4</f>
        <v>3.5329303626241426E-4</v>
      </c>
      <c r="V4" s="24">
        <f>BRPL_EOD!V4-BRPL_ISGS_exbus!V4</f>
        <v>2.1117924528306631E-3</v>
      </c>
      <c r="W4" s="24">
        <f>BRPL_EOD!W4-BRPL_ISGS_exbus!W4</f>
        <v>2.3847144240107809E-4</v>
      </c>
      <c r="X4" s="24">
        <f>BRPL_EOD!X4-BRPL_ISGS_exbus!X4</f>
        <v>1.1462368752646057E-3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4.7485690808457548E-4</v>
      </c>
      <c r="L5" s="24">
        <f>BRPL_EOD!L5-BRPL_ISGS_exbus!L5</f>
        <v>5.831630170405333E-5</v>
      </c>
      <c r="M5" s="24">
        <f>BRPL_EOD!M5-BRPL_ISGS_exbus!M5</f>
        <v>-2.7211723178979241E-3</v>
      </c>
      <c r="N5" s="24">
        <f>BRPL_EOD!N5-BRPL_ISGS_exbus!N5</f>
        <v>-2.316741674313505E-3</v>
      </c>
      <c r="O5" s="24">
        <f>BRPL_EOD!O5-BRPL_ISGS_exbus!O5</f>
        <v>1.2855521106587275E-3</v>
      </c>
      <c r="P5" s="24">
        <f>BRPL_EOD!P5-BRPL_ISGS_exbus!P5</f>
        <v>-2.7146878048789347E-3</v>
      </c>
      <c r="Q5" s="24">
        <f>BRPL_EOD!Q5-BRPL_ISGS_exbus!Q5</f>
        <v>-2.8711239495802232E-3</v>
      </c>
      <c r="R5" s="24">
        <f>BRPL_EOD!R5-BRPL_ISGS_exbus!R5</f>
        <v>-3.5021726270301201E-4</v>
      </c>
      <c r="S5" s="24">
        <f>BRPL_EOD!S5-BRPL_ISGS_exbus!S5</f>
        <v>5.13420724094793E-3</v>
      </c>
      <c r="T5" s="24">
        <f>BRPL_EOD!T5-BRPL_ISGS_exbus!T5</f>
        <v>1.6215637583891773E-3</v>
      </c>
      <c r="U5" s="24">
        <f>BRPL_EOD!U5-BRPL_ISGS_exbus!U5</f>
        <v>3.5329303626241426E-4</v>
      </c>
      <c r="V5" s="24">
        <f>BRPL_EOD!V5-BRPL_ISGS_exbus!V5</f>
        <v>2.1117924528306631E-3</v>
      </c>
      <c r="W5" s="24">
        <f>BRPL_EOD!W5-BRPL_ISGS_exbus!W5</f>
        <v>2.3847144240107809E-4</v>
      </c>
      <c r="X5" s="24">
        <f>BRPL_EOD!X5-BRPL_ISGS_exbus!X5</f>
        <v>1.1462368752646057E-3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-7.3668828952122567E-4</v>
      </c>
      <c r="L6" s="24">
        <f>BRPL_EOD!L6-BRPL_ISGS_exbus!L6</f>
        <v>5.831630170405333E-5</v>
      </c>
      <c r="M6" s="24">
        <f>BRPL_EOD!M6-BRPL_ISGS_exbus!M6</f>
        <v>-2.7211723178979241E-3</v>
      </c>
      <c r="N6" s="24">
        <f>BRPL_EOD!N6-BRPL_ISGS_exbus!N6</f>
        <v>-2.316741674313505E-3</v>
      </c>
      <c r="O6" s="24">
        <f>BRPL_EOD!O6-BRPL_ISGS_exbus!O6</f>
        <v>1.2855521106587275E-3</v>
      </c>
      <c r="P6" s="24">
        <f>BRPL_EOD!P6-BRPL_ISGS_exbus!P6</f>
        <v>-2.7146878048789347E-3</v>
      </c>
      <c r="Q6" s="24">
        <f>BRPL_EOD!Q6-BRPL_ISGS_exbus!Q6</f>
        <v>-2.8711239495802232E-3</v>
      </c>
      <c r="R6" s="24">
        <f>BRPL_EOD!R6-BRPL_ISGS_exbus!R6</f>
        <v>-3.5021726270301201E-4</v>
      </c>
      <c r="S6" s="24">
        <f>BRPL_EOD!S6-BRPL_ISGS_exbus!S6</f>
        <v>5.13420724094793E-3</v>
      </c>
      <c r="T6" s="24">
        <f>BRPL_EOD!T6-BRPL_ISGS_exbus!T6</f>
        <v>1.6215637583891773E-3</v>
      </c>
      <c r="U6" s="24">
        <f>BRPL_EOD!U6-BRPL_ISGS_exbus!U6</f>
        <v>3.5329303626241426E-4</v>
      </c>
      <c r="V6" s="24">
        <f>BRPL_EOD!V6-BRPL_ISGS_exbus!V6</f>
        <v>2.1117924528306631E-3</v>
      </c>
      <c r="W6" s="24">
        <f>BRPL_EOD!W6-BRPL_ISGS_exbus!W6</f>
        <v>2.3847144240107809E-4</v>
      </c>
      <c r="X6" s="24">
        <f>BRPL_EOD!X6-BRPL_ISGS_exbus!X6</f>
        <v>1.1462368752646057E-3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-3.5531574142737554E-3</v>
      </c>
      <c r="L7" s="24">
        <f>BRPL_EOD!L7-BRPL_ISGS_exbus!L7</f>
        <v>0</v>
      </c>
      <c r="M7" s="24">
        <f>BRPL_EOD!M7-BRPL_ISGS_exbus!M7</f>
        <v>-2.7211723178979241E-3</v>
      </c>
      <c r="N7" s="24">
        <f>BRPL_EOD!N7-BRPL_ISGS_exbus!N7</f>
        <v>-2.316741674313505E-3</v>
      </c>
      <c r="O7" s="24">
        <f>BRPL_EOD!O7-BRPL_ISGS_exbus!O7</f>
        <v>1.2855521106587275E-3</v>
      </c>
      <c r="P7" s="24">
        <f>BRPL_EOD!P7-BRPL_ISGS_exbus!P7</f>
        <v>-2.7146878048789347E-3</v>
      </c>
      <c r="Q7" s="24">
        <f>BRPL_EOD!Q7-BRPL_ISGS_exbus!Q7</f>
        <v>1.7844407814404661E-3</v>
      </c>
      <c r="R7" s="24">
        <f>BRPL_EOD!R7-BRPL_ISGS_exbus!R7</f>
        <v>-8.3932365930650121E-4</v>
      </c>
      <c r="S7" s="24">
        <f>BRPL_EOD!S7-BRPL_ISGS_exbus!S7</f>
        <v>1.4304368600654982E-3</v>
      </c>
      <c r="T7" s="24">
        <f>BRPL_EOD!T7-BRPL_ISGS_exbus!T7</f>
        <v>1.6215637583891773E-3</v>
      </c>
      <c r="U7" s="24">
        <f>BRPL_EOD!U7-BRPL_ISGS_exbus!U7</f>
        <v>3.5329303626241426E-4</v>
      </c>
      <c r="V7" s="24">
        <f>BRPL_EOD!V7-BRPL_ISGS_exbus!V7</f>
        <v>2.1117924528306631E-3</v>
      </c>
      <c r="W7" s="24">
        <f>BRPL_EOD!W7-BRPL_ISGS_exbus!W7</f>
        <v>2.3847144240107809E-4</v>
      </c>
      <c r="X7" s="24">
        <f>BRPL_EOD!X7-BRPL_ISGS_exbus!X7</f>
        <v>1.1462368752646057E-3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-3.5531574142737554E-3</v>
      </c>
      <c r="L8" s="24">
        <f>BRPL_EOD!L8-BRPL_ISGS_exbus!L8</f>
        <v>9.006238466113814E-6</v>
      </c>
      <c r="M8" s="24">
        <f>BRPL_EOD!M8-BRPL_ISGS_exbus!M8</f>
        <v>-2.7211723178979241E-3</v>
      </c>
      <c r="N8" s="24">
        <f>BRPL_EOD!N8-BRPL_ISGS_exbus!N8</f>
        <v>-2.316741674313505E-3</v>
      </c>
      <c r="O8" s="24">
        <f>BRPL_EOD!O8-BRPL_ISGS_exbus!O8</f>
        <v>1.2855521106587275E-3</v>
      </c>
      <c r="P8" s="24">
        <f>BRPL_EOD!P8-BRPL_ISGS_exbus!P8</f>
        <v>-2.7146878048789347E-3</v>
      </c>
      <c r="Q8" s="24">
        <f>BRPL_EOD!Q8-BRPL_ISGS_exbus!Q8</f>
        <v>1.7844407814404661E-3</v>
      </c>
      <c r="R8" s="24">
        <f>BRPL_EOD!R8-BRPL_ISGS_exbus!R8</f>
        <v>-8.3932365930650121E-4</v>
      </c>
      <c r="S8" s="24">
        <f>BRPL_EOD!S8-BRPL_ISGS_exbus!S8</f>
        <v>1.4304368600654982E-3</v>
      </c>
      <c r="T8" s="24">
        <f>BRPL_EOD!T8-BRPL_ISGS_exbus!T8</f>
        <v>1.6215637583891773E-3</v>
      </c>
      <c r="U8" s="24">
        <f>BRPL_EOD!U8-BRPL_ISGS_exbus!U8</f>
        <v>3.5329303626241426E-4</v>
      </c>
      <c r="V8" s="24">
        <f>BRPL_EOD!V8-BRPL_ISGS_exbus!V8</f>
        <v>2.1117924528306631E-3</v>
      </c>
      <c r="W8" s="24">
        <f>BRPL_EOD!W8-BRPL_ISGS_exbus!W8</f>
        <v>2.3847144240107809E-4</v>
      </c>
      <c r="X8" s="24">
        <f>BRPL_EOD!X8-BRPL_ISGS_exbus!X8</f>
        <v>1.1462368752646057E-3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-3.5531574142737554E-3</v>
      </c>
      <c r="L9" s="24">
        <f>BRPL_EOD!L9-BRPL_ISGS_exbus!L9</f>
        <v>-2.3681137087550042E-4</v>
      </c>
      <c r="M9" s="24">
        <f>BRPL_EOD!M9-BRPL_ISGS_exbus!M9</f>
        <v>-2.7211723178979241E-3</v>
      </c>
      <c r="N9" s="24">
        <f>BRPL_EOD!N9-BRPL_ISGS_exbus!N9</f>
        <v>-2.316741674313505E-3</v>
      </c>
      <c r="O9" s="24">
        <f>BRPL_EOD!O9-BRPL_ISGS_exbus!O9</f>
        <v>1.2855521106587275E-3</v>
      </c>
      <c r="P9" s="24">
        <f>BRPL_EOD!P9-BRPL_ISGS_exbus!P9</f>
        <v>-2.7146878048789347E-3</v>
      </c>
      <c r="Q9" s="24">
        <f>BRPL_EOD!Q9-BRPL_ISGS_exbus!Q9</f>
        <v>1.7844407814404661E-3</v>
      </c>
      <c r="R9" s="24">
        <f>BRPL_EOD!R9-BRPL_ISGS_exbus!R9</f>
        <v>-8.3932365930650121E-4</v>
      </c>
      <c r="S9" s="24">
        <f>BRPL_EOD!S9-BRPL_ISGS_exbus!S9</f>
        <v>1.4304368600654982E-3</v>
      </c>
      <c r="T9" s="24">
        <f>BRPL_EOD!T9-BRPL_ISGS_exbus!T9</f>
        <v>1.6215637583891773E-3</v>
      </c>
      <c r="U9" s="24">
        <f>BRPL_EOD!U9-BRPL_ISGS_exbus!U9</f>
        <v>3.5329303626241426E-4</v>
      </c>
      <c r="V9" s="24">
        <f>BRPL_EOD!V9-BRPL_ISGS_exbus!V9</f>
        <v>2.1117924528306631E-3</v>
      </c>
      <c r="W9" s="24">
        <f>BRPL_EOD!W9-BRPL_ISGS_exbus!W9</f>
        <v>2.3847144240107809E-4</v>
      </c>
      <c r="X9" s="24">
        <f>BRPL_EOD!X9-BRPL_ISGS_exbus!X9</f>
        <v>1.1462368752646057E-3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-3.5531574142737554E-3</v>
      </c>
      <c r="L10" s="24">
        <f>BRPL_EOD!L10-BRPL_ISGS_exbus!L10</f>
        <v>-2.3681137087550042E-4</v>
      </c>
      <c r="M10" s="24">
        <f>BRPL_EOD!M10-BRPL_ISGS_exbus!M10</f>
        <v>-2.7211723178979241E-3</v>
      </c>
      <c r="N10" s="24">
        <f>BRPL_EOD!N10-BRPL_ISGS_exbus!N10</f>
        <v>-2.316741674313505E-3</v>
      </c>
      <c r="O10" s="24">
        <f>BRPL_EOD!O10-BRPL_ISGS_exbus!O10</f>
        <v>1.2855521106587275E-3</v>
      </c>
      <c r="P10" s="24">
        <f>BRPL_EOD!P10-BRPL_ISGS_exbus!P10</f>
        <v>-2.7146878048789347E-3</v>
      </c>
      <c r="Q10" s="24">
        <f>BRPL_EOD!Q10-BRPL_ISGS_exbus!Q10</f>
        <v>1.7844407814404661E-3</v>
      </c>
      <c r="R10" s="24">
        <f>BRPL_EOD!R10-BRPL_ISGS_exbus!R10</f>
        <v>-8.3932365930650121E-4</v>
      </c>
      <c r="S10" s="24">
        <f>BRPL_EOD!S10-BRPL_ISGS_exbus!S10</f>
        <v>1.4304368600654982E-3</v>
      </c>
      <c r="T10" s="24">
        <f>BRPL_EOD!T10-BRPL_ISGS_exbus!T10</f>
        <v>1.6215637583891773E-3</v>
      </c>
      <c r="U10" s="24">
        <f>BRPL_EOD!U10-BRPL_ISGS_exbus!U10</f>
        <v>3.5329303626241426E-4</v>
      </c>
      <c r="V10" s="24">
        <f>BRPL_EOD!V10-BRPL_ISGS_exbus!V10</f>
        <v>2.1117924528306631E-3</v>
      </c>
      <c r="W10" s="24">
        <f>BRPL_EOD!W10-BRPL_ISGS_exbus!W10</f>
        <v>2.3847144240107809E-4</v>
      </c>
      <c r="X10" s="24">
        <f>BRPL_EOD!X10-BRPL_ISGS_exbus!X10</f>
        <v>1.1462368752646057E-3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2.3582003129831719E-3</v>
      </c>
      <c r="L11" s="24">
        <f>BRPL_EOD!L11-BRPL_ISGS_exbus!L11</f>
        <v>-1.3035946297001999E-4</v>
      </c>
      <c r="M11" s="24">
        <f>BRPL_EOD!M11-BRPL_ISGS_exbus!M11</f>
        <v>-2.7211723178979241E-3</v>
      </c>
      <c r="N11" s="24">
        <f>BRPL_EOD!N11-BRPL_ISGS_exbus!N11</f>
        <v>-2.316741674313505E-3</v>
      </c>
      <c r="O11" s="24">
        <f>BRPL_EOD!O11-BRPL_ISGS_exbus!O11</f>
        <v>1.2855521106587275E-3</v>
      </c>
      <c r="P11" s="24">
        <f>BRPL_EOD!P11-BRPL_ISGS_exbus!P11</f>
        <v>-2.7146878048789347E-3</v>
      </c>
      <c r="Q11" s="24">
        <f>BRPL_EOD!Q11-BRPL_ISGS_exbus!Q11</f>
        <v>8.4557624999970216E-4</v>
      </c>
      <c r="R11" s="24">
        <f>BRPL_EOD!R11-BRPL_ISGS_exbus!R11</f>
        <v>2.5989275828770531E-3</v>
      </c>
      <c r="S11" s="24">
        <f>BRPL_EOD!S11-BRPL_ISGS_exbus!S11</f>
        <v>5.0786720321838175E-4</v>
      </c>
      <c r="T11" s="24">
        <f>BRPL_EOD!T11-BRPL_ISGS_exbus!T11</f>
        <v>2.4562363636362328E-3</v>
      </c>
      <c r="U11" s="24">
        <f>BRPL_EOD!U11-BRPL_ISGS_exbus!U11</f>
        <v>3.5329303626241426E-4</v>
      </c>
      <c r="V11" s="24">
        <f>BRPL_EOD!V11-BRPL_ISGS_exbus!V11</f>
        <v>2.1117924528306631E-3</v>
      </c>
      <c r="W11" s="24">
        <f>BRPL_EOD!W11-BRPL_ISGS_exbus!W11</f>
        <v>2.3847144240107809E-4</v>
      </c>
      <c r="X11" s="24">
        <f>BRPL_EOD!X11-BRPL_ISGS_exbus!X11</f>
        <v>1.1462368752646057E-3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2.3582003129831719E-3</v>
      </c>
      <c r="L12" s="24">
        <f>BRPL_EOD!L12-BRPL_ISGS_exbus!L12</f>
        <v>-1.3035946297001999E-4</v>
      </c>
      <c r="M12" s="24">
        <f>BRPL_EOD!M12-BRPL_ISGS_exbus!M12</f>
        <v>-2.7211723178979241E-3</v>
      </c>
      <c r="N12" s="24">
        <f>BRPL_EOD!N12-BRPL_ISGS_exbus!N12</f>
        <v>-2.316741674313505E-3</v>
      </c>
      <c r="O12" s="24">
        <f>BRPL_EOD!O12-BRPL_ISGS_exbus!O12</f>
        <v>1.2855521106587275E-3</v>
      </c>
      <c r="P12" s="24">
        <f>BRPL_EOD!P12-BRPL_ISGS_exbus!P12</f>
        <v>-2.7146878048789347E-3</v>
      </c>
      <c r="Q12" s="24">
        <f>BRPL_EOD!Q12-BRPL_ISGS_exbus!Q12</f>
        <v>-3.8883313032922473E-4</v>
      </c>
      <c r="R12" s="24">
        <f>BRPL_EOD!R12-BRPL_ISGS_exbus!R12</f>
        <v>2.5989275828770531E-3</v>
      </c>
      <c r="S12" s="24">
        <f>BRPL_EOD!S12-BRPL_ISGS_exbus!S12</f>
        <v>5.0786720321838175E-4</v>
      </c>
      <c r="T12" s="24">
        <f>BRPL_EOD!T12-BRPL_ISGS_exbus!T12</f>
        <v>2.4562363636362328E-3</v>
      </c>
      <c r="U12" s="24">
        <f>BRPL_EOD!U12-BRPL_ISGS_exbus!U12</f>
        <v>3.5329303626241426E-4</v>
      </c>
      <c r="V12" s="24">
        <f>BRPL_EOD!V12-BRPL_ISGS_exbus!V12</f>
        <v>2.1117924528306631E-3</v>
      </c>
      <c r="W12" s="24">
        <f>BRPL_EOD!W12-BRPL_ISGS_exbus!W12</f>
        <v>2.3847144240107809E-4</v>
      </c>
      <c r="X12" s="24">
        <f>BRPL_EOD!X12-BRPL_ISGS_exbus!X12</f>
        <v>1.1462368752646057E-3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2.3582003129831719E-3</v>
      </c>
      <c r="L13" s="24">
        <f>BRPL_EOD!L13-BRPL_ISGS_exbus!L13</f>
        <v>-1.3035946297001999E-4</v>
      </c>
      <c r="M13" s="24">
        <f>BRPL_EOD!M13-BRPL_ISGS_exbus!M13</f>
        <v>-2.7211723178979241E-3</v>
      </c>
      <c r="N13" s="24">
        <f>BRPL_EOD!N13-BRPL_ISGS_exbus!N13</f>
        <v>-2.316741674313505E-3</v>
      </c>
      <c r="O13" s="24">
        <f>BRPL_EOD!O13-BRPL_ISGS_exbus!O13</f>
        <v>1.2855521106587275E-3</v>
      </c>
      <c r="P13" s="24">
        <f>BRPL_EOD!P13-BRPL_ISGS_exbus!P13</f>
        <v>-2.7146878048789347E-3</v>
      </c>
      <c r="Q13" s="24">
        <f>BRPL_EOD!Q13-BRPL_ISGS_exbus!Q13</f>
        <v>-3.8883313032922473E-4</v>
      </c>
      <c r="R13" s="24">
        <f>BRPL_EOD!R13-BRPL_ISGS_exbus!R13</f>
        <v>2.5280044331843499E-3</v>
      </c>
      <c r="S13" s="24">
        <f>BRPL_EOD!S13-BRPL_ISGS_exbus!S13</f>
        <v>5.0786720321838175E-4</v>
      </c>
      <c r="T13" s="24">
        <f>BRPL_EOD!T13-BRPL_ISGS_exbus!T13</f>
        <v>2.4562363636362328E-3</v>
      </c>
      <c r="U13" s="24">
        <f>BRPL_EOD!U13-BRPL_ISGS_exbus!U13</f>
        <v>3.5329303626241426E-4</v>
      </c>
      <c r="V13" s="24">
        <f>BRPL_EOD!V13-BRPL_ISGS_exbus!V13</f>
        <v>2.1117924528306631E-3</v>
      </c>
      <c r="W13" s="24">
        <f>BRPL_EOD!W13-BRPL_ISGS_exbus!W13</f>
        <v>2.3847144240107809E-4</v>
      </c>
      <c r="X13" s="24">
        <f>BRPL_EOD!X13-BRPL_ISGS_exbus!X13</f>
        <v>1.1462368752646057E-3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2.3582003129831719E-3</v>
      </c>
      <c r="L14" s="24">
        <f>BRPL_EOD!L14-BRPL_ISGS_exbus!L14</f>
        <v>-1.3035946297001999E-4</v>
      </c>
      <c r="M14" s="24">
        <f>BRPL_EOD!M14-BRPL_ISGS_exbus!M14</f>
        <v>-2.7211723178979241E-3</v>
      </c>
      <c r="N14" s="24">
        <f>BRPL_EOD!N14-BRPL_ISGS_exbus!N14</f>
        <v>-2.316741674313505E-3</v>
      </c>
      <c r="O14" s="24">
        <f>BRPL_EOD!O14-BRPL_ISGS_exbus!O14</f>
        <v>1.2855521106587275E-3</v>
      </c>
      <c r="P14" s="24">
        <f>BRPL_EOD!P14-BRPL_ISGS_exbus!P14</f>
        <v>-2.7146878048789347E-3</v>
      </c>
      <c r="Q14" s="24">
        <f>BRPL_EOD!Q14-BRPL_ISGS_exbus!Q14</f>
        <v>-3.8883313032922473E-4</v>
      </c>
      <c r="R14" s="24">
        <f>BRPL_EOD!R14-BRPL_ISGS_exbus!R14</f>
        <v>2.5280044331843499E-3</v>
      </c>
      <c r="S14" s="24">
        <f>BRPL_EOD!S14-BRPL_ISGS_exbus!S14</f>
        <v>5.0786720321838175E-4</v>
      </c>
      <c r="T14" s="24">
        <f>BRPL_EOD!T14-BRPL_ISGS_exbus!T14</f>
        <v>2.4562363636362328E-3</v>
      </c>
      <c r="U14" s="24">
        <f>BRPL_EOD!U14-BRPL_ISGS_exbus!U14</f>
        <v>3.5329303626241426E-4</v>
      </c>
      <c r="V14" s="24">
        <f>BRPL_EOD!V14-BRPL_ISGS_exbus!V14</f>
        <v>2.1117924528306631E-3</v>
      </c>
      <c r="W14" s="24">
        <f>BRPL_EOD!W14-BRPL_ISGS_exbus!W14</f>
        <v>2.3847144240107809E-4</v>
      </c>
      <c r="X14" s="24">
        <f>BRPL_EOD!X14-BRPL_ISGS_exbus!X14</f>
        <v>1.1462368752646057E-3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2.3582003129831719E-3</v>
      </c>
      <c r="L15" s="24">
        <f>BRPL_EOD!L15-BRPL_ISGS_exbus!L15</f>
        <v>-1.3035946297001999E-4</v>
      </c>
      <c r="M15" s="24">
        <f>BRPL_EOD!M15-BRPL_ISGS_exbus!M15</f>
        <v>-2.7211723178979241E-3</v>
      </c>
      <c r="N15" s="24">
        <f>BRPL_EOD!N15-BRPL_ISGS_exbus!N15</f>
        <v>-2.316741674313505E-3</v>
      </c>
      <c r="O15" s="24">
        <f>BRPL_EOD!O15-BRPL_ISGS_exbus!O15</f>
        <v>1.2855521106587275E-3</v>
      </c>
      <c r="P15" s="24">
        <f>BRPL_EOD!P15-BRPL_ISGS_exbus!P15</f>
        <v>-2.7146878048789347E-3</v>
      </c>
      <c r="Q15" s="24">
        <f>BRPL_EOD!Q15-BRPL_ISGS_exbus!Q15</f>
        <v>-3.8883313032922473E-4</v>
      </c>
      <c r="R15" s="24">
        <f>BRPL_EOD!R15-BRPL_ISGS_exbus!R15</f>
        <v>2.5280044331843499E-3</v>
      </c>
      <c r="S15" s="24">
        <f>BRPL_EOD!S15-BRPL_ISGS_exbus!S15</f>
        <v>5.0786720321838175E-4</v>
      </c>
      <c r="T15" s="24">
        <f>BRPL_EOD!T15-BRPL_ISGS_exbus!T15</f>
        <v>2.4562363636362328E-3</v>
      </c>
      <c r="U15" s="24">
        <f>BRPL_EOD!U15-BRPL_ISGS_exbus!U15</f>
        <v>3.5329303626241426E-4</v>
      </c>
      <c r="V15" s="24">
        <f>BRPL_EOD!V15-BRPL_ISGS_exbus!V15</f>
        <v>2.1117924528306631E-3</v>
      </c>
      <c r="W15" s="24">
        <f>BRPL_EOD!W15-BRPL_ISGS_exbus!W15</f>
        <v>2.3847144240107809E-4</v>
      </c>
      <c r="X15" s="24">
        <f>BRPL_EOD!X15-BRPL_ISGS_exbus!X15</f>
        <v>1.1462368752646057E-3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2.3582003129831719E-3</v>
      </c>
      <c r="L16" s="24">
        <f>BRPL_EOD!L16-BRPL_ISGS_exbus!L16</f>
        <v>-1.3035946297001999E-4</v>
      </c>
      <c r="M16" s="24">
        <f>BRPL_EOD!M16-BRPL_ISGS_exbus!M16</f>
        <v>-2.7211723178979241E-3</v>
      </c>
      <c r="N16" s="24">
        <f>BRPL_EOD!N16-BRPL_ISGS_exbus!N16</f>
        <v>-2.316741674313505E-3</v>
      </c>
      <c r="O16" s="24">
        <f>BRPL_EOD!O16-BRPL_ISGS_exbus!O16</f>
        <v>1.2855521106587275E-3</v>
      </c>
      <c r="P16" s="24">
        <f>BRPL_EOD!P16-BRPL_ISGS_exbus!P16</f>
        <v>-2.7146878048789347E-3</v>
      </c>
      <c r="Q16" s="24">
        <f>BRPL_EOD!Q16-BRPL_ISGS_exbus!Q16</f>
        <v>-3.8883313032922473E-4</v>
      </c>
      <c r="R16" s="24">
        <f>BRPL_EOD!R16-BRPL_ISGS_exbus!R16</f>
        <v>2.5280044331843499E-3</v>
      </c>
      <c r="S16" s="24">
        <f>BRPL_EOD!S16-BRPL_ISGS_exbus!S16</f>
        <v>5.0786720321838175E-4</v>
      </c>
      <c r="T16" s="24">
        <f>BRPL_EOD!T16-BRPL_ISGS_exbus!T16</f>
        <v>2.4562363636362328E-3</v>
      </c>
      <c r="U16" s="24">
        <f>BRPL_EOD!U16-BRPL_ISGS_exbus!U16</f>
        <v>3.5329303626241426E-4</v>
      </c>
      <c r="V16" s="24">
        <f>BRPL_EOD!V16-BRPL_ISGS_exbus!V16</f>
        <v>2.1117924528306631E-3</v>
      </c>
      <c r="W16" s="24">
        <f>BRPL_EOD!W16-BRPL_ISGS_exbus!W16</f>
        <v>2.3847144240107809E-4</v>
      </c>
      <c r="X16" s="24">
        <f>BRPL_EOD!X16-BRPL_ISGS_exbus!X16</f>
        <v>1.1462368752646057E-3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2.3582003129831719E-3</v>
      </c>
      <c r="L17" s="24">
        <f>BRPL_EOD!L17-BRPL_ISGS_exbus!L17</f>
        <v>-1.3035946297001999E-4</v>
      </c>
      <c r="M17" s="24">
        <f>BRPL_EOD!M17-BRPL_ISGS_exbus!M17</f>
        <v>-2.7211723178979241E-3</v>
      </c>
      <c r="N17" s="24">
        <f>BRPL_EOD!N17-BRPL_ISGS_exbus!N17</f>
        <v>-2.316741674313505E-3</v>
      </c>
      <c r="O17" s="24">
        <f>BRPL_EOD!O17-BRPL_ISGS_exbus!O17</f>
        <v>1.2855521106587275E-3</v>
      </c>
      <c r="P17" s="24">
        <f>BRPL_EOD!P17-BRPL_ISGS_exbus!P17</f>
        <v>-2.7146878048789347E-3</v>
      </c>
      <c r="Q17" s="24">
        <f>BRPL_EOD!Q17-BRPL_ISGS_exbus!Q17</f>
        <v>-3.8883313032922473E-4</v>
      </c>
      <c r="R17" s="24">
        <f>BRPL_EOD!R17-BRPL_ISGS_exbus!R17</f>
        <v>2.5280044331843499E-3</v>
      </c>
      <c r="S17" s="24">
        <f>BRPL_EOD!S17-BRPL_ISGS_exbus!S17</f>
        <v>5.0786720321838175E-4</v>
      </c>
      <c r="T17" s="24">
        <f>BRPL_EOD!T17-BRPL_ISGS_exbus!T17</f>
        <v>2.4562363636362328E-3</v>
      </c>
      <c r="U17" s="24">
        <f>BRPL_EOD!U17-BRPL_ISGS_exbus!U17</f>
        <v>3.5329303626241426E-4</v>
      </c>
      <c r="V17" s="24">
        <f>BRPL_EOD!V17-BRPL_ISGS_exbus!V17</f>
        <v>-2.8185762426158334E-4</v>
      </c>
      <c r="W17" s="24">
        <f>BRPL_EOD!W17-BRPL_ISGS_exbus!W17</f>
        <v>2.3847144240107809E-4</v>
      </c>
      <c r="X17" s="24">
        <f>BRPL_EOD!X17-BRPL_ISGS_exbus!X17</f>
        <v>1.1462368752646057E-3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2.3582003129831719E-3</v>
      </c>
      <c r="L18" s="24">
        <f>BRPL_EOD!L18-BRPL_ISGS_exbus!L18</f>
        <v>-1.3035946297001999E-4</v>
      </c>
      <c r="M18" s="24">
        <f>BRPL_EOD!M18-BRPL_ISGS_exbus!M18</f>
        <v>-2.7211723178979241E-3</v>
      </c>
      <c r="N18" s="24">
        <f>BRPL_EOD!N18-BRPL_ISGS_exbus!N18</f>
        <v>-2.316741674313505E-3</v>
      </c>
      <c r="O18" s="24">
        <f>BRPL_EOD!O18-BRPL_ISGS_exbus!O18</f>
        <v>1.2855521106587275E-3</v>
      </c>
      <c r="P18" s="24">
        <f>BRPL_EOD!P18-BRPL_ISGS_exbus!P18</f>
        <v>-2.7146878048789347E-3</v>
      </c>
      <c r="Q18" s="24">
        <f>BRPL_EOD!Q18-BRPL_ISGS_exbus!Q18</f>
        <v>-3.8883313032922473E-4</v>
      </c>
      <c r="R18" s="24">
        <f>BRPL_EOD!R18-BRPL_ISGS_exbus!R18</f>
        <v>2.5280044331843499E-3</v>
      </c>
      <c r="S18" s="24">
        <f>BRPL_EOD!S18-BRPL_ISGS_exbus!S18</f>
        <v>5.0786720321838175E-4</v>
      </c>
      <c r="T18" s="24">
        <f>BRPL_EOD!T18-BRPL_ISGS_exbus!T18</f>
        <v>2.4562363636362328E-3</v>
      </c>
      <c r="U18" s="24">
        <f>BRPL_EOD!U18-BRPL_ISGS_exbus!U18</f>
        <v>3.5329303626241426E-4</v>
      </c>
      <c r="V18" s="24">
        <f>BRPL_EOD!V18-BRPL_ISGS_exbus!V18</f>
        <v>-2.8185762426158334E-4</v>
      </c>
      <c r="W18" s="24">
        <f>BRPL_EOD!W18-BRPL_ISGS_exbus!W18</f>
        <v>2.3847144240107809E-4</v>
      </c>
      <c r="X18" s="24">
        <f>BRPL_EOD!X18-BRPL_ISGS_exbus!X18</f>
        <v>1.1462368752646057E-3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2.3582003129831719E-3</v>
      </c>
      <c r="L19" s="24">
        <f>BRPL_EOD!L19-BRPL_ISGS_exbus!L19</f>
        <v>-1.3035946297001999E-4</v>
      </c>
      <c r="M19" s="24">
        <f>BRPL_EOD!M19-BRPL_ISGS_exbus!M19</f>
        <v>-2.7211723178979241E-3</v>
      </c>
      <c r="N19" s="24">
        <f>BRPL_EOD!N19-BRPL_ISGS_exbus!N19</f>
        <v>-2.316741674313505E-3</v>
      </c>
      <c r="O19" s="24">
        <f>BRPL_EOD!O19-BRPL_ISGS_exbus!O19</f>
        <v>1.2855521106587275E-3</v>
      </c>
      <c r="P19" s="24">
        <f>BRPL_EOD!P19-BRPL_ISGS_exbus!P19</f>
        <v>-2.7146878048789347E-3</v>
      </c>
      <c r="Q19" s="24">
        <f>BRPL_EOD!Q19-BRPL_ISGS_exbus!Q19</f>
        <v>2.635000000000165E-3</v>
      </c>
      <c r="R19" s="24">
        <f>BRPL_EOD!R19-BRPL_ISGS_exbus!R19</f>
        <v>-1.6111475409843479E-3</v>
      </c>
      <c r="S19" s="24">
        <f>BRPL_EOD!S19-BRPL_ISGS_exbus!S19</f>
        <v>-1.3520766129033746E-3</v>
      </c>
      <c r="T19" s="24">
        <f>BRPL_EOD!T19-BRPL_ISGS_exbus!T19</f>
        <v>1.3534363636362734E-3</v>
      </c>
      <c r="U19" s="24">
        <f>BRPL_EOD!U19-BRPL_ISGS_exbus!U19</f>
        <v>3.5329303626241426E-4</v>
      </c>
      <c r="V19" s="24">
        <f>BRPL_EOD!V19-BRPL_ISGS_exbus!V19</f>
        <v>-2.8185762426158334E-4</v>
      </c>
      <c r="W19" s="24">
        <f>BRPL_EOD!W19-BRPL_ISGS_exbus!W19</f>
        <v>2.3847144240107809E-4</v>
      </c>
      <c r="X19" s="24">
        <f>BRPL_EOD!X19-BRPL_ISGS_exbus!X19</f>
        <v>1.1462368752646057E-3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2.3582003129831719E-3</v>
      </c>
      <c r="L20" s="24">
        <f>BRPL_EOD!L20-BRPL_ISGS_exbus!L20</f>
        <v>-1.3035946297001999E-4</v>
      </c>
      <c r="M20" s="24">
        <f>BRPL_EOD!M20-BRPL_ISGS_exbus!M20</f>
        <v>-2.7211723178979241E-3</v>
      </c>
      <c r="N20" s="24">
        <f>BRPL_EOD!N20-BRPL_ISGS_exbus!N20</f>
        <v>-2.316741674313505E-3</v>
      </c>
      <c r="O20" s="24">
        <f>BRPL_EOD!O20-BRPL_ISGS_exbus!O20</f>
        <v>1.2855521106587275E-3</v>
      </c>
      <c r="P20" s="24">
        <f>BRPL_EOD!P20-BRPL_ISGS_exbus!P20</f>
        <v>-2.7146878048789347E-3</v>
      </c>
      <c r="Q20" s="24">
        <f>BRPL_EOD!Q20-BRPL_ISGS_exbus!Q20</f>
        <v>2.635000000000165E-3</v>
      </c>
      <c r="R20" s="24">
        <f>BRPL_EOD!R20-BRPL_ISGS_exbus!R20</f>
        <v>-1.6111475409843479E-3</v>
      </c>
      <c r="S20" s="24">
        <f>BRPL_EOD!S20-BRPL_ISGS_exbus!S20</f>
        <v>-1.3520766129033746E-3</v>
      </c>
      <c r="T20" s="24">
        <f>BRPL_EOD!T20-BRPL_ISGS_exbus!T20</f>
        <v>1.3534363636362734E-3</v>
      </c>
      <c r="U20" s="24">
        <f>BRPL_EOD!U20-BRPL_ISGS_exbus!U20</f>
        <v>3.5329303626241426E-4</v>
      </c>
      <c r="V20" s="24">
        <f>BRPL_EOD!V20-BRPL_ISGS_exbus!V20</f>
        <v>-2.8185762426158334E-4</v>
      </c>
      <c r="W20" s="24">
        <f>BRPL_EOD!W20-BRPL_ISGS_exbus!W20</f>
        <v>2.3847144240107809E-4</v>
      </c>
      <c r="X20" s="24">
        <f>BRPL_EOD!X20-BRPL_ISGS_exbus!X20</f>
        <v>1.1462368752646057E-3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2.3582003129831719E-3</v>
      </c>
      <c r="L21" s="24">
        <f>BRPL_EOD!L21-BRPL_ISGS_exbus!L21</f>
        <v>-1.3035946297001999E-4</v>
      </c>
      <c r="M21" s="24">
        <f>BRPL_EOD!M21-BRPL_ISGS_exbus!M21</f>
        <v>-2.7211723178979241E-3</v>
      </c>
      <c r="N21" s="24">
        <f>BRPL_EOD!N21-BRPL_ISGS_exbus!N21</f>
        <v>-2.316741674313505E-3</v>
      </c>
      <c r="O21" s="24">
        <f>BRPL_EOD!O21-BRPL_ISGS_exbus!O21</f>
        <v>1.2855521106587275E-3</v>
      </c>
      <c r="P21" s="24">
        <f>BRPL_EOD!P21-BRPL_ISGS_exbus!P21</f>
        <v>-2.7146878048789347E-3</v>
      </c>
      <c r="Q21" s="24">
        <f>BRPL_EOD!Q21-BRPL_ISGS_exbus!Q21</f>
        <v>2.635000000000165E-3</v>
      </c>
      <c r="R21" s="24">
        <f>BRPL_EOD!R21-BRPL_ISGS_exbus!R21</f>
        <v>-1.6111475409843479E-3</v>
      </c>
      <c r="S21" s="24">
        <f>BRPL_EOD!S21-BRPL_ISGS_exbus!S21</f>
        <v>-1.3520766129033746E-3</v>
      </c>
      <c r="T21" s="24">
        <f>BRPL_EOD!T21-BRPL_ISGS_exbus!T21</f>
        <v>1.3534363636362734E-3</v>
      </c>
      <c r="U21" s="24">
        <f>BRPL_EOD!U21-BRPL_ISGS_exbus!U21</f>
        <v>3.5329303626241426E-4</v>
      </c>
      <c r="V21" s="24">
        <f>BRPL_EOD!V21-BRPL_ISGS_exbus!V21</f>
        <v>1.3812199248119938E-3</v>
      </c>
      <c r="W21" s="24">
        <f>BRPL_EOD!W21-BRPL_ISGS_exbus!W21</f>
        <v>2.3847144240107809E-4</v>
      </c>
      <c r="X21" s="24">
        <f>BRPL_EOD!X21-BRPL_ISGS_exbus!X21</f>
        <v>1.1462368752646057E-3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2.3582003129831719E-3</v>
      </c>
      <c r="L22" s="24">
        <f>BRPL_EOD!L22-BRPL_ISGS_exbus!L22</f>
        <v>-1.3035946297001999E-4</v>
      </c>
      <c r="M22" s="24">
        <f>BRPL_EOD!M22-BRPL_ISGS_exbus!M22</f>
        <v>-2.7211723178979241E-3</v>
      </c>
      <c r="N22" s="24">
        <f>BRPL_EOD!N22-BRPL_ISGS_exbus!N22</f>
        <v>-2.316741674313505E-3</v>
      </c>
      <c r="O22" s="24">
        <f>BRPL_EOD!O22-BRPL_ISGS_exbus!O22</f>
        <v>1.2855521106587275E-3</v>
      </c>
      <c r="P22" s="24">
        <f>BRPL_EOD!P22-BRPL_ISGS_exbus!P22</f>
        <v>-2.7146878048789347E-3</v>
      </c>
      <c r="Q22" s="24">
        <f>BRPL_EOD!Q22-BRPL_ISGS_exbus!Q22</f>
        <v>2.635000000000165E-3</v>
      </c>
      <c r="R22" s="24">
        <f>BRPL_EOD!R22-BRPL_ISGS_exbus!R22</f>
        <v>-1.6111475409843479E-3</v>
      </c>
      <c r="S22" s="24">
        <f>BRPL_EOD!S22-BRPL_ISGS_exbus!S22</f>
        <v>-1.3520766129033746E-3</v>
      </c>
      <c r="T22" s="24">
        <f>BRPL_EOD!T22-BRPL_ISGS_exbus!T22</f>
        <v>1.3534363636362734E-3</v>
      </c>
      <c r="U22" s="24">
        <f>BRPL_EOD!U22-BRPL_ISGS_exbus!U22</f>
        <v>3.5329303626241426E-4</v>
      </c>
      <c r="V22" s="24">
        <f>BRPL_EOD!V22-BRPL_ISGS_exbus!V22</f>
        <v>1.3812199248119938E-3</v>
      </c>
      <c r="W22" s="24">
        <f>BRPL_EOD!W22-BRPL_ISGS_exbus!W22</f>
        <v>2.3847144240107809E-4</v>
      </c>
      <c r="X22" s="24">
        <f>BRPL_EOD!X22-BRPL_ISGS_exbus!X22</f>
        <v>1.1462368752646057E-3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2.3582003129831719E-3</v>
      </c>
      <c r="L23" s="24">
        <f>BRPL_EOD!L23-BRPL_ISGS_exbus!L23</f>
        <v>-1.3035946297001999E-4</v>
      </c>
      <c r="M23" s="24">
        <f>BRPL_EOD!M23-BRPL_ISGS_exbus!M23</f>
        <v>-2.7211723178979241E-3</v>
      </c>
      <c r="N23" s="24">
        <f>BRPL_EOD!N23-BRPL_ISGS_exbus!N23</f>
        <v>-2.316741674313505E-3</v>
      </c>
      <c r="O23" s="24">
        <f>BRPL_EOD!O23-BRPL_ISGS_exbus!O23</f>
        <v>1.2855521106587275E-3</v>
      </c>
      <c r="P23" s="24">
        <f>BRPL_EOD!P23-BRPL_ISGS_exbus!P23</f>
        <v>-2.7146878048789347E-3</v>
      </c>
      <c r="Q23" s="24">
        <f>BRPL_EOD!Q23-BRPL_ISGS_exbus!Q23</f>
        <v>2.635000000000165E-3</v>
      </c>
      <c r="R23" s="24">
        <f>BRPL_EOD!R23-BRPL_ISGS_exbus!R23</f>
        <v>-1.6111475409843479E-3</v>
      </c>
      <c r="S23" s="24">
        <f>BRPL_EOD!S23-BRPL_ISGS_exbus!S23</f>
        <v>-1.3520766129033746E-3</v>
      </c>
      <c r="T23" s="24">
        <f>BRPL_EOD!T23-BRPL_ISGS_exbus!T23</f>
        <v>1.3534363636362734E-3</v>
      </c>
      <c r="U23" s="24">
        <f>BRPL_EOD!U23-BRPL_ISGS_exbus!U23</f>
        <v>3.5329303626241426E-4</v>
      </c>
      <c r="V23" s="24">
        <f>BRPL_EOD!V23-BRPL_ISGS_exbus!V23</f>
        <v>1.3812199248119938E-3</v>
      </c>
      <c r="W23" s="24">
        <f>BRPL_EOD!W23-BRPL_ISGS_exbus!W23</f>
        <v>2.3847144240107809E-4</v>
      </c>
      <c r="X23" s="24">
        <f>BRPL_EOD!X23-BRPL_ISGS_exbus!X23</f>
        <v>1.1462368752646057E-3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2.3582003129831719E-3</v>
      </c>
      <c r="L24" s="24">
        <f>BRPL_EOD!L24-BRPL_ISGS_exbus!L24</f>
        <v>-1.3035946297001999E-4</v>
      </c>
      <c r="M24" s="24">
        <f>BRPL_EOD!M24-BRPL_ISGS_exbus!M24</f>
        <v>-2.7211723178979241E-3</v>
      </c>
      <c r="N24" s="24">
        <f>BRPL_EOD!N24-BRPL_ISGS_exbus!N24</f>
        <v>-2.316741674313505E-3</v>
      </c>
      <c r="O24" s="24">
        <f>BRPL_EOD!O24-BRPL_ISGS_exbus!O24</f>
        <v>1.2855521106587275E-3</v>
      </c>
      <c r="P24" s="24">
        <f>BRPL_EOD!P24-BRPL_ISGS_exbus!P24</f>
        <v>-2.7146878048789347E-3</v>
      </c>
      <c r="Q24" s="24">
        <f>BRPL_EOD!Q24-BRPL_ISGS_exbus!Q24</f>
        <v>2.635000000000165E-3</v>
      </c>
      <c r="R24" s="24">
        <f>BRPL_EOD!R24-BRPL_ISGS_exbus!R24</f>
        <v>-1.6111475409843479E-3</v>
      </c>
      <c r="S24" s="24">
        <f>BRPL_EOD!S24-BRPL_ISGS_exbus!S24</f>
        <v>-1.3520766129033746E-3</v>
      </c>
      <c r="T24" s="24">
        <f>BRPL_EOD!T24-BRPL_ISGS_exbus!T24</f>
        <v>1.3534363636362734E-3</v>
      </c>
      <c r="U24" s="24">
        <f>BRPL_EOD!U24-BRPL_ISGS_exbus!U24</f>
        <v>3.5329303626241426E-4</v>
      </c>
      <c r="V24" s="24">
        <f>BRPL_EOD!V24-BRPL_ISGS_exbus!V24</f>
        <v>1.3812199248119938E-3</v>
      </c>
      <c r="W24" s="24">
        <f>BRPL_EOD!W24-BRPL_ISGS_exbus!W24</f>
        <v>2.3847144240107809E-4</v>
      </c>
      <c r="X24" s="24">
        <f>BRPL_EOD!X24-BRPL_ISGS_exbus!X24</f>
        <v>1.1462368752646057E-3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2.3582003129831719E-3</v>
      </c>
      <c r="L25" s="24">
        <f>BRPL_EOD!L25-BRPL_ISGS_exbus!L25</f>
        <v>-1.3035946297001999E-4</v>
      </c>
      <c r="M25" s="24">
        <f>BRPL_EOD!M25-BRPL_ISGS_exbus!M25</f>
        <v>-2.7211723178979241E-3</v>
      </c>
      <c r="N25" s="24">
        <f>BRPL_EOD!N25-BRPL_ISGS_exbus!N25</f>
        <v>-2.316741674313505E-3</v>
      </c>
      <c r="O25" s="24">
        <f>BRPL_EOD!O25-BRPL_ISGS_exbus!O25</f>
        <v>1.2855521106587275E-3</v>
      </c>
      <c r="P25" s="24">
        <f>BRPL_EOD!P25-BRPL_ISGS_exbus!P25</f>
        <v>-2.7146878048789347E-3</v>
      </c>
      <c r="Q25" s="24">
        <f>BRPL_EOD!Q25-BRPL_ISGS_exbus!Q25</f>
        <v>2.635000000000165E-3</v>
      </c>
      <c r="R25" s="24">
        <f>BRPL_EOD!R25-BRPL_ISGS_exbus!R25</f>
        <v>-1.6111475409843479E-3</v>
      </c>
      <c r="S25" s="24">
        <f>BRPL_EOD!S25-BRPL_ISGS_exbus!S25</f>
        <v>-1.3520766129033746E-3</v>
      </c>
      <c r="T25" s="24">
        <f>BRPL_EOD!T25-BRPL_ISGS_exbus!T25</f>
        <v>1.3534363636362734E-3</v>
      </c>
      <c r="U25" s="24">
        <f>BRPL_EOD!U25-BRPL_ISGS_exbus!U25</f>
        <v>3.5329303626241426E-4</v>
      </c>
      <c r="V25" s="24">
        <f>BRPL_EOD!V25-BRPL_ISGS_exbus!V25</f>
        <v>1.3812199248119938E-3</v>
      </c>
      <c r="W25" s="24">
        <f>BRPL_EOD!W25-BRPL_ISGS_exbus!W25</f>
        <v>2.3847144240107809E-4</v>
      </c>
      <c r="X25" s="24">
        <f>BRPL_EOD!X25-BRPL_ISGS_exbus!X25</f>
        <v>1.1462368752646057E-3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2.3582003129831719E-3</v>
      </c>
      <c r="L26" s="24">
        <f>BRPL_EOD!L26-BRPL_ISGS_exbus!L26</f>
        <v>-1.3035946297001999E-4</v>
      </c>
      <c r="M26" s="24">
        <f>BRPL_EOD!M26-BRPL_ISGS_exbus!M26</f>
        <v>-2.7211723178979241E-3</v>
      </c>
      <c r="N26" s="24">
        <f>BRPL_EOD!N26-BRPL_ISGS_exbus!N26</f>
        <v>-2.316741674313505E-3</v>
      </c>
      <c r="O26" s="24">
        <f>BRPL_EOD!O26-BRPL_ISGS_exbus!O26</f>
        <v>1.2855521106587275E-3</v>
      </c>
      <c r="P26" s="24">
        <f>BRPL_EOD!P26-BRPL_ISGS_exbus!P26</f>
        <v>-2.7146878048789347E-3</v>
      </c>
      <c r="Q26" s="24">
        <f>BRPL_EOD!Q26-BRPL_ISGS_exbus!Q26</f>
        <v>2.635000000000165E-3</v>
      </c>
      <c r="R26" s="24">
        <f>BRPL_EOD!R26-BRPL_ISGS_exbus!R26</f>
        <v>-1.6111475409843479E-3</v>
      </c>
      <c r="S26" s="24">
        <f>BRPL_EOD!S26-BRPL_ISGS_exbus!S26</f>
        <v>-1.3520766129033746E-3</v>
      </c>
      <c r="T26" s="24">
        <f>BRPL_EOD!T26-BRPL_ISGS_exbus!T26</f>
        <v>1.3534363636362734E-3</v>
      </c>
      <c r="U26" s="24">
        <f>BRPL_EOD!U26-BRPL_ISGS_exbus!U26</f>
        <v>3.5329303626241426E-4</v>
      </c>
      <c r="V26" s="24">
        <f>BRPL_EOD!V26-BRPL_ISGS_exbus!V26</f>
        <v>1.3812199248119938E-3</v>
      </c>
      <c r="W26" s="24">
        <f>BRPL_EOD!W26-BRPL_ISGS_exbus!W26</f>
        <v>2.3847144240107809E-4</v>
      </c>
      <c r="X26" s="24">
        <f>BRPL_EOD!X26-BRPL_ISGS_exbus!X26</f>
        <v>1.1462368752646057E-3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2.3582003129831719E-3</v>
      </c>
      <c r="L27" s="24">
        <f>BRPL_EOD!L27-BRPL_ISGS_exbus!L27</f>
        <v>-1.3035946297001999E-4</v>
      </c>
      <c r="M27" s="24">
        <f>BRPL_EOD!M27-BRPL_ISGS_exbus!M27</f>
        <v>-2.7211723178979241E-3</v>
      </c>
      <c r="N27" s="24">
        <f>BRPL_EOD!N27-BRPL_ISGS_exbus!N27</f>
        <v>-2.316741674313505E-3</v>
      </c>
      <c r="O27" s="24">
        <f>BRPL_EOD!O27-BRPL_ISGS_exbus!O27</f>
        <v>1.2855521106587275E-3</v>
      </c>
      <c r="P27" s="24">
        <f>BRPL_EOD!P27-BRPL_ISGS_exbus!P27</f>
        <v>-2.7146878048789347E-3</v>
      </c>
      <c r="Q27" s="24">
        <f>BRPL_EOD!Q27-BRPL_ISGS_exbus!Q27</f>
        <v>2.635000000000165E-3</v>
      </c>
      <c r="R27" s="24">
        <f>BRPL_EOD!R27-BRPL_ISGS_exbus!R27</f>
        <v>-1.6111475409843479E-3</v>
      </c>
      <c r="S27" s="24">
        <f>BRPL_EOD!S27-BRPL_ISGS_exbus!S27</f>
        <v>-1.3520766129033746E-3</v>
      </c>
      <c r="T27" s="24">
        <f>BRPL_EOD!T27-BRPL_ISGS_exbus!T27</f>
        <v>1.3534363636362734E-3</v>
      </c>
      <c r="U27" s="24">
        <f>BRPL_EOD!U27-BRPL_ISGS_exbus!U27</f>
        <v>3.5329303626241426E-4</v>
      </c>
      <c r="V27" s="24">
        <f>BRPL_EOD!V27-BRPL_ISGS_exbus!V27</f>
        <v>1.3812199248119938E-3</v>
      </c>
      <c r="W27" s="24">
        <f>BRPL_EOD!W27-BRPL_ISGS_exbus!W27</f>
        <v>2.3847144240107809E-4</v>
      </c>
      <c r="X27" s="24">
        <f>BRPL_EOD!X27-BRPL_ISGS_exbus!X27</f>
        <v>1.1462368752646057E-3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2.3582003129831719E-3</v>
      </c>
      <c r="L28" s="24">
        <f>BRPL_EOD!L28-BRPL_ISGS_exbus!L28</f>
        <v>-1.3035946297001999E-4</v>
      </c>
      <c r="M28" s="24">
        <f>BRPL_EOD!M28-BRPL_ISGS_exbus!M28</f>
        <v>-2.7211723178979241E-3</v>
      </c>
      <c r="N28" s="24">
        <f>BRPL_EOD!N28-BRPL_ISGS_exbus!N28</f>
        <v>-2.316741674313505E-3</v>
      </c>
      <c r="O28" s="24">
        <f>BRPL_EOD!O28-BRPL_ISGS_exbus!O28</f>
        <v>1.2855521106587275E-3</v>
      </c>
      <c r="P28" s="24">
        <f>BRPL_EOD!P28-BRPL_ISGS_exbus!P28</f>
        <v>-2.7146878048789347E-3</v>
      </c>
      <c r="Q28" s="24">
        <f>BRPL_EOD!Q28-BRPL_ISGS_exbus!Q28</f>
        <v>2.635000000000165E-3</v>
      </c>
      <c r="R28" s="24">
        <f>BRPL_EOD!R28-BRPL_ISGS_exbus!R28</f>
        <v>-1.6111475409843479E-3</v>
      </c>
      <c r="S28" s="24">
        <f>BRPL_EOD!S28-BRPL_ISGS_exbus!S28</f>
        <v>-1.3520766129033746E-3</v>
      </c>
      <c r="T28" s="24">
        <f>BRPL_EOD!T28-BRPL_ISGS_exbus!T28</f>
        <v>1.3534363636362734E-3</v>
      </c>
      <c r="U28" s="24">
        <f>BRPL_EOD!U28-BRPL_ISGS_exbus!U28</f>
        <v>3.5329303626241426E-4</v>
      </c>
      <c r="V28" s="24">
        <f>BRPL_EOD!V28-BRPL_ISGS_exbus!V28</f>
        <v>1.3812199248119938E-3</v>
      </c>
      <c r="W28" s="24">
        <f>BRPL_EOD!W28-BRPL_ISGS_exbus!W28</f>
        <v>2.3847144240107809E-4</v>
      </c>
      <c r="X28" s="24">
        <f>BRPL_EOD!X28-BRPL_ISGS_exbus!X28</f>
        <v>1.1462368752646057E-3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2.3582003129831719E-3</v>
      </c>
      <c r="L29" s="24">
        <f>BRPL_EOD!L29-BRPL_ISGS_exbus!L29</f>
        <v>-1.3035946297001999E-4</v>
      </c>
      <c r="M29" s="24">
        <f>BRPL_EOD!M29-BRPL_ISGS_exbus!M29</f>
        <v>-2.7211723178979241E-3</v>
      </c>
      <c r="N29" s="24">
        <f>BRPL_EOD!N29-BRPL_ISGS_exbus!N29</f>
        <v>-2.316741674313505E-3</v>
      </c>
      <c r="O29" s="24">
        <f>BRPL_EOD!O29-BRPL_ISGS_exbus!O29</f>
        <v>1.2855521106587275E-3</v>
      </c>
      <c r="P29" s="24">
        <f>BRPL_EOD!P29-BRPL_ISGS_exbus!P29</f>
        <v>-2.7146878048789347E-3</v>
      </c>
      <c r="Q29" s="24">
        <f>BRPL_EOD!Q29-BRPL_ISGS_exbus!Q29</f>
        <v>2.635000000000165E-3</v>
      </c>
      <c r="R29" s="24">
        <f>BRPL_EOD!R29-BRPL_ISGS_exbus!R29</f>
        <v>-1.6111475409843479E-3</v>
      </c>
      <c r="S29" s="24">
        <f>BRPL_EOD!S29-BRPL_ISGS_exbus!S29</f>
        <v>-1.3520766129033746E-3</v>
      </c>
      <c r="T29" s="24">
        <f>BRPL_EOD!T29-BRPL_ISGS_exbus!T29</f>
        <v>1.3534363636362734E-3</v>
      </c>
      <c r="U29" s="24">
        <f>BRPL_EOD!U29-BRPL_ISGS_exbus!U29</f>
        <v>-5.9162458884287616E-4</v>
      </c>
      <c r="V29" s="24">
        <f>BRPL_EOD!V29-BRPL_ISGS_exbus!V29</f>
        <v>1.3812199248119938E-3</v>
      </c>
      <c r="W29" s="24">
        <f>BRPL_EOD!W29-BRPL_ISGS_exbus!W29</f>
        <v>2.3847144240107809E-4</v>
      </c>
      <c r="X29" s="24">
        <f>BRPL_EOD!X29-BRPL_ISGS_exbus!X29</f>
        <v>1.1462368752646057E-3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2.3582003129831719E-3</v>
      </c>
      <c r="L30" s="24">
        <f>BRPL_EOD!L30-BRPL_ISGS_exbus!L30</f>
        <v>-1.3035946297001999E-4</v>
      </c>
      <c r="M30" s="24">
        <f>BRPL_EOD!M30-BRPL_ISGS_exbus!M30</f>
        <v>-2.7211723178979241E-3</v>
      </c>
      <c r="N30" s="24">
        <f>BRPL_EOD!N30-BRPL_ISGS_exbus!N30</f>
        <v>-2.316741674313505E-3</v>
      </c>
      <c r="O30" s="24">
        <f>BRPL_EOD!O30-BRPL_ISGS_exbus!O30</f>
        <v>1.2855521106587275E-3</v>
      </c>
      <c r="P30" s="24">
        <f>BRPL_EOD!P30-BRPL_ISGS_exbus!P30</f>
        <v>-2.7146878048789347E-3</v>
      </c>
      <c r="Q30" s="24">
        <f>BRPL_EOD!Q30-BRPL_ISGS_exbus!Q30</f>
        <v>2.635000000000165E-3</v>
      </c>
      <c r="R30" s="24">
        <f>BRPL_EOD!R30-BRPL_ISGS_exbus!R30</f>
        <v>-1.6111475409843479E-3</v>
      </c>
      <c r="S30" s="24">
        <f>BRPL_EOD!S30-BRPL_ISGS_exbus!S30</f>
        <v>-1.3520766129033746E-3</v>
      </c>
      <c r="T30" s="24">
        <f>BRPL_EOD!T30-BRPL_ISGS_exbus!T30</f>
        <v>1.3534363636362734E-3</v>
      </c>
      <c r="U30" s="24">
        <f>BRPL_EOD!U30-BRPL_ISGS_exbus!U30</f>
        <v>-5.9162458884287616E-4</v>
      </c>
      <c r="V30" s="24">
        <f>BRPL_EOD!V30-BRPL_ISGS_exbus!V30</f>
        <v>9.8370289132621025E-4</v>
      </c>
      <c r="W30" s="24">
        <f>BRPL_EOD!W30-BRPL_ISGS_exbus!W30</f>
        <v>2.3847144240107809E-4</v>
      </c>
      <c r="X30" s="24">
        <f>BRPL_EOD!X30-BRPL_ISGS_exbus!X30</f>
        <v>1.1462368752646057E-3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2.3582003129831719E-3</v>
      </c>
      <c r="L31" s="24">
        <f>BRPL_EOD!L31-BRPL_ISGS_exbus!L31</f>
        <v>-1.3035946297001999E-4</v>
      </c>
      <c r="M31" s="24">
        <f>BRPL_EOD!M31-BRPL_ISGS_exbus!M31</f>
        <v>-2.1479850978067816E-4</v>
      </c>
      <c r="N31" s="24">
        <f>BRPL_EOD!N31-BRPL_ISGS_exbus!N31</f>
        <v>-2.3356914893568614E-3</v>
      </c>
      <c r="O31" s="24">
        <f>BRPL_EOD!O31-BRPL_ISGS_exbus!O31</f>
        <v>4.4483670598083336E-4</v>
      </c>
      <c r="P31" s="24">
        <f>BRPL_EOD!P31-BRPL_ISGS_exbus!P31</f>
        <v>-1.7044629258506916E-3</v>
      </c>
      <c r="Q31" s="24">
        <f>BRPL_EOD!Q31-BRPL_ISGS_exbus!Q31</f>
        <v>2.635000000000165E-3</v>
      </c>
      <c r="R31" s="24">
        <f>BRPL_EOD!R31-BRPL_ISGS_exbus!R31</f>
        <v>-1.6111475409843479E-3</v>
      </c>
      <c r="S31" s="24">
        <f>BRPL_EOD!S31-BRPL_ISGS_exbus!S31</f>
        <v>-1.3520766129033746E-3</v>
      </c>
      <c r="T31" s="24">
        <f>BRPL_EOD!T31-BRPL_ISGS_exbus!T31</f>
        <v>1.3534363636362734E-3</v>
      </c>
      <c r="U31" s="24">
        <f>BRPL_EOD!U31-BRPL_ISGS_exbus!U31</f>
        <v>-5.9162458884287616E-4</v>
      </c>
      <c r="V31" s="24">
        <f>BRPL_EOD!V31-BRPL_ISGS_exbus!V31</f>
        <v>9.8370289132621025E-4</v>
      </c>
      <c r="W31" s="24">
        <f>BRPL_EOD!W31-BRPL_ISGS_exbus!W31</f>
        <v>1.4458170585891494E-3</v>
      </c>
      <c r="X31" s="24">
        <f>BRPL_EOD!X31-BRPL_ISGS_exbus!X31</f>
        <v>2.0584452961642796E-3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2.3582003129831719E-3</v>
      </c>
      <c r="L32" s="24">
        <f>BRPL_EOD!L32-BRPL_ISGS_exbus!L32</f>
        <v>-1.3035946297001999E-4</v>
      </c>
      <c r="M32" s="24">
        <f>BRPL_EOD!M32-BRPL_ISGS_exbus!M32</f>
        <v>-2.1479850978067816E-4</v>
      </c>
      <c r="N32" s="24">
        <f>BRPL_EOD!N32-BRPL_ISGS_exbus!N32</f>
        <v>-2.3356914893568614E-3</v>
      </c>
      <c r="O32" s="24">
        <f>BRPL_EOD!O32-BRPL_ISGS_exbus!O32</f>
        <v>4.4483670598083336E-4</v>
      </c>
      <c r="P32" s="24">
        <f>BRPL_EOD!P32-BRPL_ISGS_exbus!P32</f>
        <v>-1.7044629258506916E-3</v>
      </c>
      <c r="Q32" s="24">
        <f>BRPL_EOD!Q32-BRPL_ISGS_exbus!Q32</f>
        <v>2.635000000000165E-3</v>
      </c>
      <c r="R32" s="24">
        <f>BRPL_EOD!R32-BRPL_ISGS_exbus!R32</f>
        <v>-1.6111475409843479E-3</v>
      </c>
      <c r="S32" s="24">
        <f>BRPL_EOD!S32-BRPL_ISGS_exbus!S32</f>
        <v>-1.3520766129033746E-3</v>
      </c>
      <c r="T32" s="24">
        <f>BRPL_EOD!T32-BRPL_ISGS_exbus!T32</f>
        <v>1.3534363636362734E-3</v>
      </c>
      <c r="U32" s="24">
        <f>BRPL_EOD!U32-BRPL_ISGS_exbus!U32</f>
        <v>-5.9162458884287616E-4</v>
      </c>
      <c r="V32" s="24">
        <f>BRPL_EOD!V32-BRPL_ISGS_exbus!V32</f>
        <v>9.8370289132621025E-4</v>
      </c>
      <c r="W32" s="24">
        <f>BRPL_EOD!W32-BRPL_ISGS_exbus!W32</f>
        <v>1.4458170585891494E-3</v>
      </c>
      <c r="X32" s="24">
        <f>BRPL_EOD!X32-BRPL_ISGS_exbus!X32</f>
        <v>2.0584452961642796E-3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2.3582003129831719E-3</v>
      </c>
      <c r="L33" s="24">
        <f>BRPL_EOD!L33-BRPL_ISGS_exbus!L33</f>
        <v>-1.3035946297001999E-4</v>
      </c>
      <c r="M33" s="24">
        <f>BRPL_EOD!M33-BRPL_ISGS_exbus!M33</f>
        <v>-2.1479850978067816E-4</v>
      </c>
      <c r="N33" s="24">
        <f>BRPL_EOD!N33-BRPL_ISGS_exbus!N33</f>
        <v>-2.3356914893568614E-3</v>
      </c>
      <c r="O33" s="24">
        <f>BRPL_EOD!O33-BRPL_ISGS_exbus!O33</f>
        <v>4.4483670598083336E-4</v>
      </c>
      <c r="P33" s="24">
        <f>BRPL_EOD!P33-BRPL_ISGS_exbus!P33</f>
        <v>-1.7044629258506916E-3</v>
      </c>
      <c r="Q33" s="24">
        <f>BRPL_EOD!Q33-BRPL_ISGS_exbus!Q33</f>
        <v>2.635000000000165E-3</v>
      </c>
      <c r="R33" s="24">
        <f>BRPL_EOD!R33-BRPL_ISGS_exbus!R33</f>
        <v>-1.6111475409843479E-3</v>
      </c>
      <c r="S33" s="24">
        <f>BRPL_EOD!S33-BRPL_ISGS_exbus!S33</f>
        <v>-1.3520766129033746E-3</v>
      </c>
      <c r="T33" s="24">
        <f>BRPL_EOD!T33-BRPL_ISGS_exbus!T33</f>
        <v>1.3534363636362734E-3</v>
      </c>
      <c r="U33" s="24">
        <f>BRPL_EOD!U33-BRPL_ISGS_exbus!U33</f>
        <v>-5.9162458884287616E-4</v>
      </c>
      <c r="V33" s="24">
        <f>BRPL_EOD!V33-BRPL_ISGS_exbus!V33</f>
        <v>9.8370289132621025E-4</v>
      </c>
      <c r="W33" s="24">
        <f>BRPL_EOD!W33-BRPL_ISGS_exbus!W33</f>
        <v>1.4458170585891494E-3</v>
      </c>
      <c r="X33" s="24">
        <f>BRPL_EOD!X33-BRPL_ISGS_exbus!X33</f>
        <v>2.0584452961642796E-3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2.3582003129831719E-3</v>
      </c>
      <c r="L34" s="24">
        <f>BRPL_EOD!L34-BRPL_ISGS_exbus!L34</f>
        <v>-1.3035946297001999E-4</v>
      </c>
      <c r="M34" s="24">
        <f>BRPL_EOD!M34-BRPL_ISGS_exbus!M34</f>
        <v>-2.1479850978067816E-4</v>
      </c>
      <c r="N34" s="24">
        <f>BRPL_EOD!N34-BRPL_ISGS_exbus!N34</f>
        <v>-2.3356914893568614E-3</v>
      </c>
      <c r="O34" s="24">
        <f>BRPL_EOD!O34-BRPL_ISGS_exbus!O34</f>
        <v>4.4483670598083336E-4</v>
      </c>
      <c r="P34" s="24">
        <f>BRPL_EOD!P34-BRPL_ISGS_exbus!P34</f>
        <v>-1.7044629258506916E-3</v>
      </c>
      <c r="Q34" s="24">
        <f>BRPL_EOD!Q34-BRPL_ISGS_exbus!Q34</f>
        <v>2.635000000000165E-3</v>
      </c>
      <c r="R34" s="24">
        <f>BRPL_EOD!R34-BRPL_ISGS_exbus!R34</f>
        <v>-1.6111475409843479E-3</v>
      </c>
      <c r="S34" s="24">
        <f>BRPL_EOD!S34-BRPL_ISGS_exbus!S34</f>
        <v>-1.3520766129033746E-3</v>
      </c>
      <c r="T34" s="24">
        <f>BRPL_EOD!T34-BRPL_ISGS_exbus!T34</f>
        <v>1.3534363636362734E-3</v>
      </c>
      <c r="U34" s="24">
        <f>BRPL_EOD!U34-BRPL_ISGS_exbus!U34</f>
        <v>-5.9162458884287616E-4</v>
      </c>
      <c r="V34" s="24">
        <f>BRPL_EOD!V34-BRPL_ISGS_exbus!V34</f>
        <v>9.8370289132621025E-4</v>
      </c>
      <c r="W34" s="24">
        <f>BRPL_EOD!W34-BRPL_ISGS_exbus!W34</f>
        <v>2.4811879049657648E-4</v>
      </c>
      <c r="X34" s="24">
        <f>BRPL_EOD!X34-BRPL_ISGS_exbus!X34</f>
        <v>4.6213377996195959E-4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2.3582003129831719E-3</v>
      </c>
      <c r="L35" s="24">
        <f>BRPL_EOD!L35-BRPL_ISGS_exbus!L35</f>
        <v>-1.3035946297001999E-4</v>
      </c>
      <c r="M35" s="24">
        <f>BRPL_EOD!M35-BRPL_ISGS_exbus!M35</f>
        <v>-2.1479850978067816E-4</v>
      </c>
      <c r="N35" s="24">
        <f>BRPL_EOD!N35-BRPL_ISGS_exbus!N35</f>
        <v>-2.3356914893568614E-3</v>
      </c>
      <c r="O35" s="24">
        <f>BRPL_EOD!O35-BRPL_ISGS_exbus!O35</f>
        <v>4.4483670598083336E-4</v>
      </c>
      <c r="P35" s="24">
        <f>BRPL_EOD!P35-BRPL_ISGS_exbus!P35</f>
        <v>-1.7044629258506916E-3</v>
      </c>
      <c r="Q35" s="24">
        <f>BRPL_EOD!Q35-BRPL_ISGS_exbus!Q35</f>
        <v>2.635000000000165E-3</v>
      </c>
      <c r="R35" s="24">
        <f>BRPL_EOD!R35-BRPL_ISGS_exbus!R35</f>
        <v>-1.6111475409843479E-3</v>
      </c>
      <c r="S35" s="24">
        <f>BRPL_EOD!S35-BRPL_ISGS_exbus!S35</f>
        <v>-1.3520766129033746E-3</v>
      </c>
      <c r="T35" s="24">
        <f>BRPL_EOD!T35-BRPL_ISGS_exbus!T35</f>
        <v>1.3534363636362734E-3</v>
      </c>
      <c r="U35" s="24">
        <f>BRPL_EOD!U35-BRPL_ISGS_exbus!U35</f>
        <v>-5.9162458884287616E-4</v>
      </c>
      <c r="V35" s="24">
        <f>BRPL_EOD!V35-BRPL_ISGS_exbus!V35</f>
        <v>9.8370289132621025E-4</v>
      </c>
      <c r="W35" s="24">
        <f>BRPL_EOD!W35-BRPL_ISGS_exbus!W35</f>
        <v>-1.7009756097561279E-3</v>
      </c>
      <c r="X35" s="24">
        <f>BRPL_EOD!X35-BRPL_ISGS_exbus!X35</f>
        <v>4.6213377996195959E-4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2.3582003129831719E-3</v>
      </c>
      <c r="L36" s="24">
        <f>BRPL_EOD!L36-BRPL_ISGS_exbus!L36</f>
        <v>-1.3035946297001999E-4</v>
      </c>
      <c r="M36" s="24">
        <f>BRPL_EOD!M36-BRPL_ISGS_exbus!M36</f>
        <v>-2.1479850978067816E-4</v>
      </c>
      <c r="N36" s="24">
        <f>BRPL_EOD!N36-BRPL_ISGS_exbus!N36</f>
        <v>-2.3356914893568614E-3</v>
      </c>
      <c r="O36" s="24">
        <f>BRPL_EOD!O36-BRPL_ISGS_exbus!O36</f>
        <v>4.4483670598083336E-4</v>
      </c>
      <c r="P36" s="24">
        <f>BRPL_EOD!P36-BRPL_ISGS_exbus!P36</f>
        <v>-1.7044629258506916E-3</v>
      </c>
      <c r="Q36" s="24">
        <f>BRPL_EOD!Q36-BRPL_ISGS_exbus!Q36</f>
        <v>2.635000000000165E-3</v>
      </c>
      <c r="R36" s="24">
        <f>BRPL_EOD!R36-BRPL_ISGS_exbus!R36</f>
        <v>-1.6111475409843479E-3</v>
      </c>
      <c r="S36" s="24">
        <f>BRPL_EOD!S36-BRPL_ISGS_exbus!S36</f>
        <v>-1.3520766129033746E-3</v>
      </c>
      <c r="T36" s="24">
        <f>BRPL_EOD!T36-BRPL_ISGS_exbus!T36</f>
        <v>1.3534363636362734E-3</v>
      </c>
      <c r="U36" s="24">
        <f>BRPL_EOD!U36-BRPL_ISGS_exbus!U36</f>
        <v>-5.9162458884287616E-4</v>
      </c>
      <c r="V36" s="24">
        <f>BRPL_EOD!V36-BRPL_ISGS_exbus!V36</f>
        <v>9.8370289132621025E-4</v>
      </c>
      <c r="W36" s="24">
        <f>BRPL_EOD!W36-BRPL_ISGS_exbus!W36</f>
        <v>-1.7009756097561279E-3</v>
      </c>
      <c r="X36" s="24">
        <f>BRPL_EOD!X36-BRPL_ISGS_exbus!X36</f>
        <v>4.6213377996195959E-4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2.3582003129831719E-3</v>
      </c>
      <c r="L37" s="24">
        <f>BRPL_EOD!L37-BRPL_ISGS_exbus!L37</f>
        <v>-1.3035946297001999E-4</v>
      </c>
      <c r="M37" s="24">
        <f>BRPL_EOD!M37-BRPL_ISGS_exbus!M37</f>
        <v>-2.1479850978067816E-4</v>
      </c>
      <c r="N37" s="24">
        <f>BRPL_EOD!N37-BRPL_ISGS_exbus!N37</f>
        <v>-2.3356914893568614E-3</v>
      </c>
      <c r="O37" s="24">
        <f>BRPL_EOD!O37-BRPL_ISGS_exbus!O37</f>
        <v>4.4483670598083336E-4</v>
      </c>
      <c r="P37" s="24">
        <f>BRPL_EOD!P37-BRPL_ISGS_exbus!P37</f>
        <v>-1.7044629258506916E-3</v>
      </c>
      <c r="Q37" s="24">
        <f>BRPL_EOD!Q37-BRPL_ISGS_exbus!Q37</f>
        <v>2.635000000000165E-3</v>
      </c>
      <c r="R37" s="24">
        <f>BRPL_EOD!R37-BRPL_ISGS_exbus!R37</f>
        <v>-1.6111475409843479E-3</v>
      </c>
      <c r="S37" s="24">
        <f>BRPL_EOD!S37-BRPL_ISGS_exbus!S37</f>
        <v>-1.3520766129033746E-3</v>
      </c>
      <c r="T37" s="24">
        <f>BRPL_EOD!T37-BRPL_ISGS_exbus!T37</f>
        <v>1.3534363636362734E-3</v>
      </c>
      <c r="U37" s="24">
        <f>BRPL_EOD!U37-BRPL_ISGS_exbus!U37</f>
        <v>-5.9162458884287616E-4</v>
      </c>
      <c r="V37" s="24">
        <f>BRPL_EOD!V37-BRPL_ISGS_exbus!V37</f>
        <v>9.8370289132621025E-4</v>
      </c>
      <c r="W37" s="24">
        <f>BRPL_EOD!W37-BRPL_ISGS_exbus!W37</f>
        <v>-1.7009756097561279E-3</v>
      </c>
      <c r="X37" s="24">
        <f>BRPL_EOD!X37-BRPL_ISGS_exbus!X37</f>
        <v>1.5985682107384491E-3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2.3582003129831719E-3</v>
      </c>
      <c r="L38" s="24">
        <f>BRPL_EOD!L38-BRPL_ISGS_exbus!L38</f>
        <v>-1.3035946297001999E-4</v>
      </c>
      <c r="M38" s="24">
        <f>BRPL_EOD!M38-BRPL_ISGS_exbus!M38</f>
        <v>-2.1479850978067816E-4</v>
      </c>
      <c r="N38" s="24">
        <f>BRPL_EOD!N38-BRPL_ISGS_exbus!N38</f>
        <v>-2.3356914893568614E-3</v>
      </c>
      <c r="O38" s="24">
        <f>BRPL_EOD!O38-BRPL_ISGS_exbus!O38</f>
        <v>4.4483670598083336E-4</v>
      </c>
      <c r="P38" s="24">
        <f>BRPL_EOD!P38-BRPL_ISGS_exbus!P38</f>
        <v>-1.7044629258506916E-3</v>
      </c>
      <c r="Q38" s="24">
        <f>BRPL_EOD!Q38-BRPL_ISGS_exbus!Q38</f>
        <v>2.635000000000165E-3</v>
      </c>
      <c r="R38" s="24">
        <f>BRPL_EOD!R38-BRPL_ISGS_exbus!R38</f>
        <v>-1.6111475409843479E-3</v>
      </c>
      <c r="S38" s="24">
        <f>BRPL_EOD!S38-BRPL_ISGS_exbus!S38</f>
        <v>-1.3520766129033746E-3</v>
      </c>
      <c r="T38" s="24">
        <f>BRPL_EOD!T38-BRPL_ISGS_exbus!T38</f>
        <v>1.3534363636362734E-3</v>
      </c>
      <c r="U38" s="24">
        <f>BRPL_EOD!U38-BRPL_ISGS_exbus!U38</f>
        <v>-5.9162458884287616E-4</v>
      </c>
      <c r="V38" s="24">
        <f>BRPL_EOD!V38-BRPL_ISGS_exbus!V38</f>
        <v>9.8370289132621025E-4</v>
      </c>
      <c r="W38" s="24">
        <f>BRPL_EOD!W38-BRPL_ISGS_exbus!W38</f>
        <v>-1.7009756097561279E-3</v>
      </c>
      <c r="X38" s="24">
        <f>BRPL_EOD!X38-BRPL_ISGS_exbus!X38</f>
        <v>1.5985682107384491E-3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2.3582003129831719E-3</v>
      </c>
      <c r="L39" s="24">
        <f>BRPL_EOD!L39-BRPL_ISGS_exbus!L39</f>
        <v>-1.3035946297001999E-4</v>
      </c>
      <c r="M39" s="24">
        <f>BRPL_EOD!M39-BRPL_ISGS_exbus!M39</f>
        <v>-2.1479850978067816E-4</v>
      </c>
      <c r="N39" s="24">
        <f>BRPL_EOD!N39-BRPL_ISGS_exbus!N39</f>
        <v>-2.3356914893568614E-3</v>
      </c>
      <c r="O39" s="24">
        <f>BRPL_EOD!O39-BRPL_ISGS_exbus!O39</f>
        <v>4.4483670598083336E-4</v>
      </c>
      <c r="P39" s="24">
        <f>BRPL_EOD!P39-BRPL_ISGS_exbus!P39</f>
        <v>-1.7044629258506916E-3</v>
      </c>
      <c r="Q39" s="24">
        <f>BRPL_EOD!Q39-BRPL_ISGS_exbus!Q39</f>
        <v>2.635000000000165E-3</v>
      </c>
      <c r="R39" s="24">
        <f>BRPL_EOD!R39-BRPL_ISGS_exbus!R39</f>
        <v>-1.6111475409843479E-3</v>
      </c>
      <c r="S39" s="24">
        <f>BRPL_EOD!S39-BRPL_ISGS_exbus!S39</f>
        <v>-1.3520766129033746E-3</v>
      </c>
      <c r="T39" s="24">
        <f>BRPL_EOD!T39-BRPL_ISGS_exbus!T39</f>
        <v>1.3534363636362734E-3</v>
      </c>
      <c r="U39" s="24">
        <f>BRPL_EOD!U39-BRPL_ISGS_exbus!U39</f>
        <v>-5.9162458884287616E-4</v>
      </c>
      <c r="V39" s="24">
        <f>BRPL_EOD!V39-BRPL_ISGS_exbus!V39</f>
        <v>9.8370289132621025E-4</v>
      </c>
      <c r="W39" s="24">
        <f>BRPL_EOD!W39-BRPL_ISGS_exbus!W39</f>
        <v>-1.7009756097561279E-3</v>
      </c>
      <c r="X39" s="24">
        <f>BRPL_EOD!X39-BRPL_ISGS_exbus!X39</f>
        <v>1.5985682107384491E-3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2.3582003129831719E-3</v>
      </c>
      <c r="L40" s="24">
        <f>BRPL_EOD!L40-BRPL_ISGS_exbus!L40</f>
        <v>-1.3035946297001999E-4</v>
      </c>
      <c r="M40" s="24">
        <f>BRPL_EOD!M40-BRPL_ISGS_exbus!M40</f>
        <v>-2.1479850978067816E-4</v>
      </c>
      <c r="N40" s="24">
        <f>BRPL_EOD!N40-BRPL_ISGS_exbus!N40</f>
        <v>-2.3356914893568614E-3</v>
      </c>
      <c r="O40" s="24">
        <f>BRPL_EOD!O40-BRPL_ISGS_exbus!O40</f>
        <v>4.4483670598083336E-4</v>
      </c>
      <c r="P40" s="24">
        <f>BRPL_EOD!P40-BRPL_ISGS_exbus!P40</f>
        <v>-1.7044629258506916E-3</v>
      </c>
      <c r="Q40" s="24">
        <f>BRPL_EOD!Q40-BRPL_ISGS_exbus!Q40</f>
        <v>2.635000000000165E-3</v>
      </c>
      <c r="R40" s="24">
        <f>BRPL_EOD!R40-BRPL_ISGS_exbus!R40</f>
        <v>-1.6111475409843479E-3</v>
      </c>
      <c r="S40" s="24">
        <f>BRPL_EOD!S40-BRPL_ISGS_exbus!S40</f>
        <v>-1.3520766129033746E-3</v>
      </c>
      <c r="T40" s="24">
        <f>BRPL_EOD!T40-BRPL_ISGS_exbus!T40</f>
        <v>1.3534363636362734E-3</v>
      </c>
      <c r="U40" s="24">
        <f>BRPL_EOD!U40-BRPL_ISGS_exbus!U40</f>
        <v>-5.9162458884287616E-4</v>
      </c>
      <c r="V40" s="24">
        <f>BRPL_EOD!V40-BRPL_ISGS_exbus!V40</f>
        <v>9.8370289132621025E-4</v>
      </c>
      <c r="W40" s="24">
        <f>BRPL_EOD!W40-BRPL_ISGS_exbus!W40</f>
        <v>-1.7009756097561279E-3</v>
      </c>
      <c r="X40" s="24">
        <f>BRPL_EOD!X40-BRPL_ISGS_exbus!X40</f>
        <v>1.5985682107384491E-3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2.3582003129831719E-3</v>
      </c>
      <c r="L41" s="24">
        <f>BRPL_EOD!L41-BRPL_ISGS_exbus!L41</f>
        <v>-1.3035946297001999E-4</v>
      </c>
      <c r="M41" s="24">
        <f>BRPL_EOD!M41-BRPL_ISGS_exbus!M41</f>
        <v>-2.1479850978067816E-4</v>
      </c>
      <c r="N41" s="24">
        <f>BRPL_EOD!N41-BRPL_ISGS_exbus!N41</f>
        <v>-2.3356914893568614E-3</v>
      </c>
      <c r="O41" s="24">
        <f>BRPL_EOD!O41-BRPL_ISGS_exbus!O41</f>
        <v>4.4483670598083336E-4</v>
      </c>
      <c r="P41" s="24">
        <f>BRPL_EOD!P41-BRPL_ISGS_exbus!P41</f>
        <v>-1.7044629258506916E-3</v>
      </c>
      <c r="Q41" s="24">
        <f>BRPL_EOD!Q41-BRPL_ISGS_exbus!Q41</f>
        <v>2.635000000000165E-3</v>
      </c>
      <c r="R41" s="24">
        <f>BRPL_EOD!R41-BRPL_ISGS_exbus!R41</f>
        <v>-1.6111475409843479E-3</v>
      </c>
      <c r="S41" s="24">
        <f>BRPL_EOD!S41-BRPL_ISGS_exbus!S41</f>
        <v>-1.3520766129033746E-3</v>
      </c>
      <c r="T41" s="24">
        <f>BRPL_EOD!T41-BRPL_ISGS_exbus!T41</f>
        <v>1.3534363636362734E-3</v>
      </c>
      <c r="U41" s="24">
        <f>BRPL_EOD!U41-BRPL_ISGS_exbus!U41</f>
        <v>-5.9162458884287616E-4</v>
      </c>
      <c r="V41" s="24">
        <f>BRPL_EOD!V41-BRPL_ISGS_exbus!V41</f>
        <v>9.8370289132621025E-4</v>
      </c>
      <c r="W41" s="24">
        <f>BRPL_EOD!W41-BRPL_ISGS_exbus!W41</f>
        <v>-1.7009756097561279E-3</v>
      </c>
      <c r="X41" s="24">
        <f>BRPL_EOD!X41-BRPL_ISGS_exbus!X41</f>
        <v>1.5985682107384491E-3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2.3582003129831719E-3</v>
      </c>
      <c r="L42" s="24">
        <f>BRPL_EOD!L42-BRPL_ISGS_exbus!L42</f>
        <v>-1.3035946297001999E-4</v>
      </c>
      <c r="M42" s="24">
        <f>BRPL_EOD!M42-BRPL_ISGS_exbus!M42</f>
        <v>-2.1479850978067816E-4</v>
      </c>
      <c r="N42" s="24">
        <f>BRPL_EOD!N42-BRPL_ISGS_exbus!N42</f>
        <v>-2.3356914893568614E-3</v>
      </c>
      <c r="O42" s="24">
        <f>BRPL_EOD!O42-BRPL_ISGS_exbus!O42</f>
        <v>4.4483670598083336E-4</v>
      </c>
      <c r="P42" s="24">
        <f>BRPL_EOD!P42-BRPL_ISGS_exbus!P42</f>
        <v>-1.7044629258506916E-3</v>
      </c>
      <c r="Q42" s="24">
        <f>BRPL_EOD!Q42-BRPL_ISGS_exbus!Q42</f>
        <v>2.635000000000165E-3</v>
      </c>
      <c r="R42" s="24">
        <f>BRPL_EOD!R42-BRPL_ISGS_exbus!R42</f>
        <v>-1.6111475409843479E-3</v>
      </c>
      <c r="S42" s="24">
        <f>BRPL_EOD!S42-BRPL_ISGS_exbus!S42</f>
        <v>-1.3520766129033746E-3</v>
      </c>
      <c r="T42" s="24">
        <f>BRPL_EOD!T42-BRPL_ISGS_exbus!T42</f>
        <v>1.3534363636362734E-3</v>
      </c>
      <c r="U42" s="24">
        <f>BRPL_EOD!U42-BRPL_ISGS_exbus!U42</f>
        <v>-5.9162458884287616E-4</v>
      </c>
      <c r="V42" s="24">
        <f>BRPL_EOD!V42-BRPL_ISGS_exbus!V42</f>
        <v>9.8370289132621025E-4</v>
      </c>
      <c r="W42" s="24">
        <f>BRPL_EOD!W42-BRPL_ISGS_exbus!W42</f>
        <v>-1.7009756097561279E-3</v>
      </c>
      <c r="X42" s="24">
        <f>BRPL_EOD!X42-BRPL_ISGS_exbus!X42</f>
        <v>1.5985682107384491E-3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2.3582003129831719E-3</v>
      </c>
      <c r="L43" s="24">
        <f>BRPL_EOD!L43-BRPL_ISGS_exbus!L43</f>
        <v>-1.3035946297001999E-4</v>
      </c>
      <c r="M43" s="24">
        <f>BRPL_EOD!M43-BRPL_ISGS_exbus!M43</f>
        <v>-2.1479850978067816E-4</v>
      </c>
      <c r="N43" s="24">
        <f>BRPL_EOD!N43-BRPL_ISGS_exbus!N43</f>
        <v>-2.3356914893568614E-3</v>
      </c>
      <c r="O43" s="24">
        <f>BRPL_EOD!O43-BRPL_ISGS_exbus!O43</f>
        <v>4.4483670598083336E-4</v>
      </c>
      <c r="P43" s="24">
        <f>BRPL_EOD!P43-BRPL_ISGS_exbus!P43</f>
        <v>-1.7044629258506916E-3</v>
      </c>
      <c r="Q43" s="24">
        <f>BRPL_EOD!Q43-BRPL_ISGS_exbus!Q43</f>
        <v>2.635000000000165E-3</v>
      </c>
      <c r="R43" s="24">
        <f>BRPL_EOD!R43-BRPL_ISGS_exbus!R43</f>
        <v>-1.6111475409843479E-3</v>
      </c>
      <c r="S43" s="24">
        <f>BRPL_EOD!S43-BRPL_ISGS_exbus!S43</f>
        <v>-1.3520766129033746E-3</v>
      </c>
      <c r="T43" s="24">
        <f>BRPL_EOD!T43-BRPL_ISGS_exbus!T43</f>
        <v>1.3534363636362734E-3</v>
      </c>
      <c r="U43" s="24">
        <f>BRPL_EOD!U43-BRPL_ISGS_exbus!U43</f>
        <v>-5.9162458884287616E-4</v>
      </c>
      <c r="V43" s="24">
        <f>BRPL_EOD!V43-BRPL_ISGS_exbus!V43</f>
        <v>9.8370289132621025E-4</v>
      </c>
      <c r="W43" s="24">
        <f>BRPL_EOD!W43-BRPL_ISGS_exbus!W43</f>
        <v>-1.7009756097561279E-3</v>
      </c>
      <c r="X43" s="24">
        <f>BRPL_EOD!X43-BRPL_ISGS_exbus!X43</f>
        <v>1.5985682107384491E-3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2.3582003129831719E-3</v>
      </c>
      <c r="L44" s="24">
        <f>BRPL_EOD!L44-BRPL_ISGS_exbus!L44</f>
        <v>-1.3035946297001999E-4</v>
      </c>
      <c r="M44" s="24">
        <f>BRPL_EOD!M44-BRPL_ISGS_exbus!M44</f>
        <v>-2.1479850978067816E-4</v>
      </c>
      <c r="N44" s="24">
        <f>BRPL_EOD!N44-BRPL_ISGS_exbus!N44</f>
        <v>-2.3356914893568614E-3</v>
      </c>
      <c r="O44" s="24">
        <f>BRPL_EOD!O44-BRPL_ISGS_exbus!O44</f>
        <v>4.4483670598083336E-4</v>
      </c>
      <c r="P44" s="24">
        <f>BRPL_EOD!P44-BRPL_ISGS_exbus!P44</f>
        <v>-1.7044629258506916E-3</v>
      </c>
      <c r="Q44" s="24">
        <f>BRPL_EOD!Q44-BRPL_ISGS_exbus!Q44</f>
        <v>2.635000000000165E-3</v>
      </c>
      <c r="R44" s="24">
        <f>BRPL_EOD!R44-BRPL_ISGS_exbus!R44</f>
        <v>-1.6111475409843479E-3</v>
      </c>
      <c r="S44" s="24">
        <f>BRPL_EOD!S44-BRPL_ISGS_exbus!S44</f>
        <v>-1.3520766129033746E-3</v>
      </c>
      <c r="T44" s="24">
        <f>BRPL_EOD!T44-BRPL_ISGS_exbus!T44</f>
        <v>1.3534363636362734E-3</v>
      </c>
      <c r="U44" s="24">
        <f>BRPL_EOD!U44-BRPL_ISGS_exbus!U44</f>
        <v>-5.9162458884287616E-4</v>
      </c>
      <c r="V44" s="24">
        <f>BRPL_EOD!V44-BRPL_ISGS_exbus!V44</f>
        <v>9.8370289132621025E-4</v>
      </c>
      <c r="W44" s="24">
        <f>BRPL_EOD!W44-BRPL_ISGS_exbus!W44</f>
        <v>-1.7009756097561279E-3</v>
      </c>
      <c r="X44" s="24">
        <f>BRPL_EOD!X44-BRPL_ISGS_exbus!X44</f>
        <v>1.5985682107384491E-3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2.3582003129831719E-3</v>
      </c>
      <c r="L45" s="24">
        <f>BRPL_EOD!L45-BRPL_ISGS_exbus!L45</f>
        <v>-1.3035946297001999E-4</v>
      </c>
      <c r="M45" s="24">
        <f>BRPL_EOD!M45-BRPL_ISGS_exbus!M45</f>
        <v>-2.1479850978067816E-4</v>
      </c>
      <c r="N45" s="24">
        <f>BRPL_EOD!N45-BRPL_ISGS_exbus!N45</f>
        <v>-2.3356914893568614E-3</v>
      </c>
      <c r="O45" s="24">
        <f>BRPL_EOD!O45-BRPL_ISGS_exbus!O45</f>
        <v>4.4483670598083336E-4</v>
      </c>
      <c r="P45" s="24">
        <f>BRPL_EOD!P45-BRPL_ISGS_exbus!P45</f>
        <v>-1.7044629258506916E-3</v>
      </c>
      <c r="Q45" s="24">
        <f>BRPL_EOD!Q45-BRPL_ISGS_exbus!Q45</f>
        <v>2.635000000000165E-3</v>
      </c>
      <c r="R45" s="24">
        <f>BRPL_EOD!R45-BRPL_ISGS_exbus!R45</f>
        <v>-1.6111475409843479E-3</v>
      </c>
      <c r="S45" s="24">
        <f>BRPL_EOD!S45-BRPL_ISGS_exbus!S45</f>
        <v>-1.3520766129033746E-3</v>
      </c>
      <c r="T45" s="24">
        <f>BRPL_EOD!T45-BRPL_ISGS_exbus!T45</f>
        <v>1.3534363636362734E-3</v>
      </c>
      <c r="U45" s="24">
        <f>BRPL_EOD!U45-BRPL_ISGS_exbus!U45</f>
        <v>-5.9162458884287616E-4</v>
      </c>
      <c r="V45" s="24">
        <f>BRPL_EOD!V45-BRPL_ISGS_exbus!V45</f>
        <v>9.8370289132621025E-4</v>
      </c>
      <c r="W45" s="24">
        <f>BRPL_EOD!W45-BRPL_ISGS_exbus!W45</f>
        <v>-1.7009756097561279E-3</v>
      </c>
      <c r="X45" s="24">
        <f>BRPL_EOD!X45-BRPL_ISGS_exbus!X45</f>
        <v>-8.9622423869784029E-4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2.3582003129831719E-3</v>
      </c>
      <c r="L46" s="24">
        <f>BRPL_EOD!L46-BRPL_ISGS_exbus!L46</f>
        <v>-1.3035946297001999E-4</v>
      </c>
      <c r="M46" s="24">
        <f>BRPL_EOD!M46-BRPL_ISGS_exbus!M46</f>
        <v>-2.1479850978067816E-4</v>
      </c>
      <c r="N46" s="24">
        <f>BRPL_EOD!N46-BRPL_ISGS_exbus!N46</f>
        <v>-2.3356914893568614E-3</v>
      </c>
      <c r="O46" s="24">
        <f>BRPL_EOD!O46-BRPL_ISGS_exbus!O46</f>
        <v>4.4483670598083336E-4</v>
      </c>
      <c r="P46" s="24">
        <f>BRPL_EOD!P46-BRPL_ISGS_exbus!P46</f>
        <v>-1.7044629258506916E-3</v>
      </c>
      <c r="Q46" s="24">
        <f>BRPL_EOD!Q46-BRPL_ISGS_exbus!Q46</f>
        <v>2.635000000000165E-3</v>
      </c>
      <c r="R46" s="24">
        <f>BRPL_EOD!R46-BRPL_ISGS_exbus!R46</f>
        <v>-1.6111475409843479E-3</v>
      </c>
      <c r="S46" s="24">
        <f>BRPL_EOD!S46-BRPL_ISGS_exbus!S46</f>
        <v>-1.3520766129033746E-3</v>
      </c>
      <c r="T46" s="24">
        <f>BRPL_EOD!T46-BRPL_ISGS_exbus!T46</f>
        <v>1.3534363636362734E-3</v>
      </c>
      <c r="U46" s="24">
        <f>BRPL_EOD!U46-BRPL_ISGS_exbus!U46</f>
        <v>-5.9162458884287616E-4</v>
      </c>
      <c r="V46" s="24">
        <f>BRPL_EOD!V46-BRPL_ISGS_exbus!V46</f>
        <v>9.8370289132621025E-4</v>
      </c>
      <c r="W46" s="24">
        <f>BRPL_EOD!W46-BRPL_ISGS_exbus!W46</f>
        <v>-1.7009756097561279E-3</v>
      </c>
      <c r="X46" s="24">
        <f>BRPL_EOD!X46-BRPL_ISGS_exbus!X46</f>
        <v>-8.9622423869784029E-4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2.3582003129831719E-3</v>
      </c>
      <c r="L47" s="24">
        <f>BRPL_EOD!L47-BRPL_ISGS_exbus!L47</f>
        <v>-1.3035946297001999E-4</v>
      </c>
      <c r="M47" s="24">
        <f>BRPL_EOD!M47-BRPL_ISGS_exbus!M47</f>
        <v>-2.1479850978067816E-4</v>
      </c>
      <c r="N47" s="24">
        <f>BRPL_EOD!N47-BRPL_ISGS_exbus!N47</f>
        <v>-2.3356914893568614E-3</v>
      </c>
      <c r="O47" s="24">
        <f>BRPL_EOD!O47-BRPL_ISGS_exbus!O47</f>
        <v>4.4483670598083336E-4</v>
      </c>
      <c r="P47" s="24">
        <f>BRPL_EOD!P47-BRPL_ISGS_exbus!P47</f>
        <v>-1.7044629258506916E-3</v>
      </c>
      <c r="Q47" s="24">
        <f>BRPL_EOD!Q47-BRPL_ISGS_exbus!Q47</f>
        <v>2.635000000000165E-3</v>
      </c>
      <c r="R47" s="24">
        <f>BRPL_EOD!R47-BRPL_ISGS_exbus!R47</f>
        <v>-1.6111475409843479E-3</v>
      </c>
      <c r="S47" s="24">
        <f>BRPL_EOD!S47-BRPL_ISGS_exbus!S47</f>
        <v>-1.3520766129033746E-3</v>
      </c>
      <c r="T47" s="24">
        <f>BRPL_EOD!T47-BRPL_ISGS_exbus!T47</f>
        <v>1.3534363636362734E-3</v>
      </c>
      <c r="U47" s="24">
        <f>BRPL_EOD!U47-BRPL_ISGS_exbus!U47</f>
        <v>-5.9162458884287616E-4</v>
      </c>
      <c r="V47" s="24">
        <f>BRPL_EOD!V47-BRPL_ISGS_exbus!V47</f>
        <v>9.8370289132621025E-4</v>
      </c>
      <c r="W47" s="24">
        <f>BRPL_EOD!W47-BRPL_ISGS_exbus!W47</f>
        <v>-1.7009756097561279E-3</v>
      </c>
      <c r="X47" s="24">
        <f>BRPL_EOD!X47-BRPL_ISGS_exbus!X47</f>
        <v>-8.9622423869784029E-4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2.3582003129831719E-3</v>
      </c>
      <c r="L48" s="24">
        <f>BRPL_EOD!L48-BRPL_ISGS_exbus!L48</f>
        <v>-1.3035946297001999E-4</v>
      </c>
      <c r="M48" s="24">
        <f>BRPL_EOD!M48-BRPL_ISGS_exbus!M48</f>
        <v>-2.1479850978067816E-4</v>
      </c>
      <c r="N48" s="24">
        <f>BRPL_EOD!N48-BRPL_ISGS_exbus!N48</f>
        <v>-2.3356914893568614E-3</v>
      </c>
      <c r="O48" s="24">
        <f>BRPL_EOD!O48-BRPL_ISGS_exbus!O48</f>
        <v>4.4483670598083336E-4</v>
      </c>
      <c r="P48" s="24">
        <f>BRPL_EOD!P48-BRPL_ISGS_exbus!P48</f>
        <v>-1.7044629258506916E-3</v>
      </c>
      <c r="Q48" s="24">
        <f>BRPL_EOD!Q48-BRPL_ISGS_exbus!Q48</f>
        <v>2.635000000000165E-3</v>
      </c>
      <c r="R48" s="24">
        <f>BRPL_EOD!R48-BRPL_ISGS_exbus!R48</f>
        <v>-1.6111475409843479E-3</v>
      </c>
      <c r="S48" s="24">
        <f>BRPL_EOD!S48-BRPL_ISGS_exbus!S48</f>
        <v>-1.3520766129033746E-3</v>
      </c>
      <c r="T48" s="24">
        <f>BRPL_EOD!T48-BRPL_ISGS_exbus!T48</f>
        <v>1.3534363636362734E-3</v>
      </c>
      <c r="U48" s="24">
        <f>BRPL_EOD!U48-BRPL_ISGS_exbus!U48</f>
        <v>-5.9162458884287616E-4</v>
      </c>
      <c r="V48" s="24">
        <f>BRPL_EOD!V48-BRPL_ISGS_exbus!V48</f>
        <v>9.8370289132621025E-4</v>
      </c>
      <c r="W48" s="24">
        <f>BRPL_EOD!W48-BRPL_ISGS_exbus!W48</f>
        <v>-1.7009756097561279E-3</v>
      </c>
      <c r="X48" s="24">
        <f>BRPL_EOD!X48-BRPL_ISGS_exbus!X48</f>
        <v>-8.9622423869784029E-4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-1.089741687650303E-3</v>
      </c>
      <c r="L49" s="24">
        <f>BRPL_EOD!L49-BRPL_ISGS_exbus!L49</f>
        <v>2.1626297577803655E-4</v>
      </c>
      <c r="M49" s="24">
        <f>BRPL_EOD!M49-BRPL_ISGS_exbus!M49</f>
        <v>2.3165355655052622E-3</v>
      </c>
      <c r="N49" s="24">
        <f>BRPL_EOD!N49-BRPL_ISGS_exbus!N49</f>
        <v>-3.5929069040925299E-3</v>
      </c>
      <c r="O49" s="24">
        <f>BRPL_EOD!O49-BRPL_ISGS_exbus!O49</f>
        <v>-1.365366464995077E-3</v>
      </c>
      <c r="P49" s="24">
        <f>BRPL_EOD!P49-BRPL_ISGS_exbus!P49</f>
        <v>-1.5273624430562904E-3</v>
      </c>
      <c r="Q49" s="24">
        <f>BRPL_EOD!Q49-BRPL_ISGS_exbus!Q49</f>
        <v>1.2687499999994856E-3</v>
      </c>
      <c r="R49" s="24">
        <f>BRPL_EOD!R49-BRPL_ISGS_exbus!R49</f>
        <v>-1.5654098360666779E-3</v>
      </c>
      <c r="S49" s="24">
        <f>BRPL_EOD!S49-BRPL_ISGS_exbus!S49</f>
        <v>-7.9308122866805775E-4</v>
      </c>
      <c r="T49" s="24">
        <f>BRPL_EOD!T49-BRPL_ISGS_exbus!T49</f>
        <v>1.3534363636362734E-3</v>
      </c>
      <c r="U49" s="24">
        <f>BRPL_EOD!U49-BRPL_ISGS_exbus!U49</f>
        <v>-5.9162458884287616E-4</v>
      </c>
      <c r="V49" s="24">
        <f>BRPL_EOD!V49-BRPL_ISGS_exbus!V49</f>
        <v>-1.8830199296604455E-3</v>
      </c>
      <c r="W49" s="24">
        <f>BRPL_EOD!W49-BRPL_ISGS_exbus!W49</f>
        <v>-1.083790639154536E-3</v>
      </c>
      <c r="X49" s="24">
        <f>BRPL_EOD!X49-BRPL_ISGS_exbus!X49</f>
        <v>-4.7342412451349958E-3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-1.089741687650303E-3</v>
      </c>
      <c r="L50" s="24">
        <f>BRPL_EOD!L50-BRPL_ISGS_exbus!L50</f>
        <v>2.1626297577803655E-4</v>
      </c>
      <c r="M50" s="24">
        <f>BRPL_EOD!M50-BRPL_ISGS_exbus!M50</f>
        <v>2.3165355655052622E-3</v>
      </c>
      <c r="N50" s="24">
        <f>BRPL_EOD!N50-BRPL_ISGS_exbus!N50</f>
        <v>-3.5929069040925299E-3</v>
      </c>
      <c r="O50" s="24">
        <f>BRPL_EOD!O50-BRPL_ISGS_exbus!O50</f>
        <v>-1.365366464995077E-3</v>
      </c>
      <c r="P50" s="24">
        <f>BRPL_EOD!P50-BRPL_ISGS_exbus!P50</f>
        <v>-1.5273624430562904E-3</v>
      </c>
      <c r="Q50" s="24">
        <f>BRPL_EOD!Q50-BRPL_ISGS_exbus!Q50</f>
        <v>1.2687499999994856E-3</v>
      </c>
      <c r="R50" s="24">
        <f>BRPL_EOD!R50-BRPL_ISGS_exbus!R50</f>
        <v>-1.5654098360666779E-3</v>
      </c>
      <c r="S50" s="24">
        <f>BRPL_EOD!S50-BRPL_ISGS_exbus!S50</f>
        <v>-7.9308122866805775E-4</v>
      </c>
      <c r="T50" s="24">
        <f>BRPL_EOD!T50-BRPL_ISGS_exbus!T50</f>
        <v>1.3534363636362734E-3</v>
      </c>
      <c r="U50" s="24">
        <f>BRPL_EOD!U50-BRPL_ISGS_exbus!U50</f>
        <v>-5.9162458884287616E-4</v>
      </c>
      <c r="V50" s="24">
        <f>BRPL_EOD!V50-BRPL_ISGS_exbus!V50</f>
        <v>-1.8830199296604455E-3</v>
      </c>
      <c r="W50" s="24">
        <f>BRPL_EOD!W50-BRPL_ISGS_exbus!W50</f>
        <v>-1.083790639154536E-3</v>
      </c>
      <c r="X50" s="24">
        <f>BRPL_EOD!X50-BRPL_ISGS_exbus!X50</f>
        <v>-4.7342412451349958E-3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7.7413890457478374E-4</v>
      </c>
      <c r="L51" s="24">
        <f>BRPL_EOD!L51-BRPL_ISGS_exbus!L51</f>
        <v>2.1626297577803655E-4</v>
      </c>
      <c r="M51" s="24">
        <f>BRPL_EOD!M51-BRPL_ISGS_exbus!M51</f>
        <v>2.3165355655052622E-3</v>
      </c>
      <c r="N51" s="24">
        <f>BRPL_EOD!N51-BRPL_ISGS_exbus!N51</f>
        <v>-3.3249362786662573E-3</v>
      </c>
      <c r="O51" s="24">
        <f>BRPL_EOD!O51-BRPL_ISGS_exbus!O51</f>
        <v>5.0049584408640158E-4</v>
      </c>
      <c r="P51" s="24">
        <f>BRPL_EOD!P51-BRPL_ISGS_exbus!P51</f>
        <v>-1.5273624430562904E-3</v>
      </c>
      <c r="Q51" s="24">
        <f>BRPL_EOD!Q51-BRPL_ISGS_exbus!Q51</f>
        <v>1.2687499999994856E-3</v>
      </c>
      <c r="R51" s="24">
        <f>BRPL_EOD!R51-BRPL_ISGS_exbus!R51</f>
        <v>-1.5654098360666779E-3</v>
      </c>
      <c r="S51" s="24">
        <f>BRPL_EOD!S51-BRPL_ISGS_exbus!S51</f>
        <v>-7.9308122866805775E-4</v>
      </c>
      <c r="T51" s="24">
        <f>BRPL_EOD!T51-BRPL_ISGS_exbus!T51</f>
        <v>1.3534363636362734E-3</v>
      </c>
      <c r="U51" s="24">
        <f>BRPL_EOD!U51-BRPL_ISGS_exbus!U51</f>
        <v>-5.9162458884287616E-4</v>
      </c>
      <c r="V51" s="24">
        <f>BRPL_EOD!V51-BRPL_ISGS_exbus!V51</f>
        <v>-1.8830199296604455E-3</v>
      </c>
      <c r="W51" s="24">
        <f>BRPL_EOD!W51-BRPL_ISGS_exbus!W51</f>
        <v>-1.083790639154536E-3</v>
      </c>
      <c r="X51" s="24">
        <f>BRPL_EOD!X51-BRPL_ISGS_exbus!X51</f>
        <v>-4.7342412451349958E-3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7.7413890457478374E-4</v>
      </c>
      <c r="L52" s="24">
        <f>BRPL_EOD!L52-BRPL_ISGS_exbus!L52</f>
        <v>2.1626297577803655E-4</v>
      </c>
      <c r="M52" s="24">
        <f>BRPL_EOD!M52-BRPL_ISGS_exbus!M52</f>
        <v>2.3165355655052622E-3</v>
      </c>
      <c r="N52" s="24">
        <f>BRPL_EOD!N52-BRPL_ISGS_exbus!N52</f>
        <v>-3.3249362786662573E-3</v>
      </c>
      <c r="O52" s="24">
        <f>BRPL_EOD!O52-BRPL_ISGS_exbus!O52</f>
        <v>5.0049584408640158E-4</v>
      </c>
      <c r="P52" s="24">
        <f>BRPL_EOD!P52-BRPL_ISGS_exbus!P52</f>
        <v>-1.5273624430562904E-3</v>
      </c>
      <c r="Q52" s="24">
        <f>BRPL_EOD!Q52-BRPL_ISGS_exbus!Q52</f>
        <v>1.2687499999994856E-3</v>
      </c>
      <c r="R52" s="24">
        <f>BRPL_EOD!R52-BRPL_ISGS_exbus!R52</f>
        <v>-1.5654098360666779E-3</v>
      </c>
      <c r="S52" s="24">
        <f>BRPL_EOD!S52-BRPL_ISGS_exbus!S52</f>
        <v>-7.9308122866805775E-4</v>
      </c>
      <c r="T52" s="24">
        <f>BRPL_EOD!T52-BRPL_ISGS_exbus!T52</f>
        <v>1.3534363636362734E-3</v>
      </c>
      <c r="U52" s="24">
        <f>BRPL_EOD!U52-BRPL_ISGS_exbus!U52</f>
        <v>-5.9162458884287616E-4</v>
      </c>
      <c r="V52" s="24">
        <f>BRPL_EOD!V52-BRPL_ISGS_exbus!V52</f>
        <v>-1.8830199296604455E-3</v>
      </c>
      <c r="W52" s="24">
        <f>BRPL_EOD!W52-BRPL_ISGS_exbus!W52</f>
        <v>-1.083790639154536E-3</v>
      </c>
      <c r="X52" s="24">
        <f>BRPL_EOD!X52-BRPL_ISGS_exbus!X52</f>
        <v>-4.7342412451349958E-3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7.7413890457478374E-4</v>
      </c>
      <c r="L53" s="24">
        <f>BRPL_EOD!L53-BRPL_ISGS_exbus!L53</f>
        <v>2.1626297577803655E-4</v>
      </c>
      <c r="M53" s="24">
        <f>BRPL_EOD!M53-BRPL_ISGS_exbus!M53</f>
        <v>2.3165355655052622E-3</v>
      </c>
      <c r="N53" s="24">
        <f>BRPL_EOD!N53-BRPL_ISGS_exbus!N53</f>
        <v>-3.3249362786662573E-3</v>
      </c>
      <c r="O53" s="24">
        <f>BRPL_EOD!O53-BRPL_ISGS_exbus!O53</f>
        <v>5.0049584408640158E-4</v>
      </c>
      <c r="P53" s="24">
        <f>BRPL_EOD!P53-BRPL_ISGS_exbus!P53</f>
        <v>-1.5273624430562904E-3</v>
      </c>
      <c r="Q53" s="24">
        <f>BRPL_EOD!Q53-BRPL_ISGS_exbus!Q53</f>
        <v>1.2687499999994856E-3</v>
      </c>
      <c r="R53" s="24">
        <f>BRPL_EOD!R53-BRPL_ISGS_exbus!R53</f>
        <v>-1.5654098360666779E-3</v>
      </c>
      <c r="S53" s="24">
        <f>BRPL_EOD!S53-BRPL_ISGS_exbus!S53</f>
        <v>-7.9308122866805775E-4</v>
      </c>
      <c r="T53" s="24">
        <f>BRPL_EOD!T53-BRPL_ISGS_exbus!T53</f>
        <v>1.3534363636362734E-3</v>
      </c>
      <c r="U53" s="24">
        <f>BRPL_EOD!U53-BRPL_ISGS_exbus!U53</f>
        <v>-5.9162458884287616E-4</v>
      </c>
      <c r="V53" s="24">
        <f>BRPL_EOD!V53-BRPL_ISGS_exbus!V53</f>
        <v>-1.8830199296604455E-3</v>
      </c>
      <c r="W53" s="24">
        <f>BRPL_EOD!W53-BRPL_ISGS_exbus!W53</f>
        <v>-1.083790639154536E-3</v>
      </c>
      <c r="X53" s="24">
        <f>BRPL_EOD!X53-BRPL_ISGS_exbus!X53</f>
        <v>-4.7342412451349958E-3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7.7413890457478374E-4</v>
      </c>
      <c r="L54" s="24">
        <f>BRPL_EOD!L54-BRPL_ISGS_exbus!L54</f>
        <v>2.1626297577803655E-4</v>
      </c>
      <c r="M54" s="24">
        <f>BRPL_EOD!M54-BRPL_ISGS_exbus!M54</f>
        <v>2.3165355655052622E-3</v>
      </c>
      <c r="N54" s="24">
        <f>BRPL_EOD!N54-BRPL_ISGS_exbus!N54</f>
        <v>-3.3249362786662573E-3</v>
      </c>
      <c r="O54" s="24">
        <f>BRPL_EOD!O54-BRPL_ISGS_exbus!O54</f>
        <v>5.0049584408640158E-4</v>
      </c>
      <c r="P54" s="24">
        <f>BRPL_EOD!P54-BRPL_ISGS_exbus!P54</f>
        <v>-1.5273624430562904E-3</v>
      </c>
      <c r="Q54" s="24">
        <f>BRPL_EOD!Q54-BRPL_ISGS_exbus!Q54</f>
        <v>1.2687499999994856E-3</v>
      </c>
      <c r="R54" s="24">
        <f>BRPL_EOD!R54-BRPL_ISGS_exbus!R54</f>
        <v>-1.5654098360666779E-3</v>
      </c>
      <c r="S54" s="24">
        <f>BRPL_EOD!S54-BRPL_ISGS_exbus!S54</f>
        <v>-7.9308122866805775E-4</v>
      </c>
      <c r="T54" s="24">
        <f>BRPL_EOD!T54-BRPL_ISGS_exbus!T54</f>
        <v>1.3534363636362734E-3</v>
      </c>
      <c r="U54" s="24">
        <f>BRPL_EOD!U54-BRPL_ISGS_exbus!U54</f>
        <v>-5.9162458884287616E-4</v>
      </c>
      <c r="V54" s="24">
        <f>BRPL_EOD!V54-BRPL_ISGS_exbus!V54</f>
        <v>-1.8830199296604455E-3</v>
      </c>
      <c r="W54" s="24">
        <f>BRPL_EOD!W54-BRPL_ISGS_exbus!W54</f>
        <v>-1.083790639154536E-3</v>
      </c>
      <c r="X54" s="24">
        <f>BRPL_EOD!X54-BRPL_ISGS_exbus!X54</f>
        <v>-4.7342412451349958E-3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7.7413890457478374E-4</v>
      </c>
      <c r="L55" s="24">
        <f>BRPL_EOD!L55-BRPL_ISGS_exbus!L55</f>
        <v>2.1626297577803655E-4</v>
      </c>
      <c r="M55" s="24">
        <f>BRPL_EOD!M55-BRPL_ISGS_exbus!M55</f>
        <v>-4.1545401516884795E-4</v>
      </c>
      <c r="N55" s="24">
        <f>BRPL_EOD!N55-BRPL_ISGS_exbus!N55</f>
        <v>4.6399999999735542E-4</v>
      </c>
      <c r="O55" s="24">
        <f>BRPL_EOD!O55-BRPL_ISGS_exbus!O55</f>
        <v>5.0049584408640158E-4</v>
      </c>
      <c r="P55" s="24">
        <f>BRPL_EOD!P55-BRPL_ISGS_exbus!P55</f>
        <v>-5.3081966378343282E-4</v>
      </c>
      <c r="Q55" s="24">
        <f>BRPL_EOD!Q55-BRPL_ISGS_exbus!Q55</f>
        <v>1.2687499999994856E-3</v>
      </c>
      <c r="R55" s="24">
        <f>BRPL_EOD!R55-BRPL_ISGS_exbus!R55</f>
        <v>-1.5654098360666779E-3</v>
      </c>
      <c r="S55" s="24">
        <f>BRPL_EOD!S55-BRPL_ISGS_exbus!S55</f>
        <v>-7.9308122866805775E-4</v>
      </c>
      <c r="T55" s="24">
        <f>BRPL_EOD!T55-BRPL_ISGS_exbus!T55</f>
        <v>1.3534363636362734E-3</v>
      </c>
      <c r="U55" s="24">
        <f>BRPL_EOD!U55-BRPL_ISGS_exbus!U55</f>
        <v>-5.9162458884287616E-4</v>
      </c>
      <c r="V55" s="24">
        <f>BRPL_EOD!V55-BRPL_ISGS_exbus!V55</f>
        <v>-1.8830199296604455E-3</v>
      </c>
      <c r="W55" s="24">
        <f>BRPL_EOD!W55-BRPL_ISGS_exbus!W55</f>
        <v>-1.3447963246555616E-3</v>
      </c>
      <c r="X55" s="24">
        <f>BRPL_EOD!X55-BRPL_ISGS_exbus!X55</f>
        <v>6.0979827089013838E-4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7.7413890457478374E-4</v>
      </c>
      <c r="L56" s="24">
        <f>BRPL_EOD!L56-BRPL_ISGS_exbus!L56</f>
        <v>2.1626297577803655E-4</v>
      </c>
      <c r="M56" s="24">
        <f>BRPL_EOD!M56-BRPL_ISGS_exbus!M56</f>
        <v>-4.1545401516884795E-4</v>
      </c>
      <c r="N56" s="24">
        <f>BRPL_EOD!N56-BRPL_ISGS_exbus!N56</f>
        <v>4.6399999999735542E-4</v>
      </c>
      <c r="O56" s="24">
        <f>BRPL_EOD!O56-BRPL_ISGS_exbus!O56</f>
        <v>5.0049584408640158E-4</v>
      </c>
      <c r="P56" s="24">
        <f>BRPL_EOD!P56-BRPL_ISGS_exbus!P56</f>
        <v>-5.3081966378343282E-4</v>
      </c>
      <c r="Q56" s="24">
        <f>BRPL_EOD!Q56-BRPL_ISGS_exbus!Q56</f>
        <v>1.2687499999994856E-3</v>
      </c>
      <c r="R56" s="24">
        <f>BRPL_EOD!R56-BRPL_ISGS_exbus!R56</f>
        <v>-1.5654098360666779E-3</v>
      </c>
      <c r="S56" s="24">
        <f>BRPL_EOD!S56-BRPL_ISGS_exbus!S56</f>
        <v>-7.9308122866805775E-4</v>
      </c>
      <c r="T56" s="24">
        <f>BRPL_EOD!T56-BRPL_ISGS_exbus!T56</f>
        <v>1.3534363636362734E-3</v>
      </c>
      <c r="U56" s="24">
        <f>BRPL_EOD!U56-BRPL_ISGS_exbus!U56</f>
        <v>-5.9162458884287616E-4</v>
      </c>
      <c r="V56" s="24">
        <f>BRPL_EOD!V56-BRPL_ISGS_exbus!V56</f>
        <v>-1.8830199296604455E-3</v>
      </c>
      <c r="W56" s="24">
        <f>BRPL_EOD!W56-BRPL_ISGS_exbus!W56</f>
        <v>-1.3447963246555616E-3</v>
      </c>
      <c r="X56" s="24">
        <f>BRPL_EOD!X56-BRPL_ISGS_exbus!X56</f>
        <v>6.0979827089013838E-4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7.7413890457478374E-4</v>
      </c>
      <c r="L57" s="24">
        <f>BRPL_EOD!L57-BRPL_ISGS_exbus!L57</f>
        <v>2.1626297577803655E-4</v>
      </c>
      <c r="M57" s="24">
        <f>BRPL_EOD!M57-BRPL_ISGS_exbus!M57</f>
        <v>1.2595155709291816E-3</v>
      </c>
      <c r="N57" s="24">
        <f>BRPL_EOD!N57-BRPL_ISGS_exbus!N57</f>
        <v>-4.5244232676751039E-3</v>
      </c>
      <c r="O57" s="24">
        <f>BRPL_EOD!O57-BRPL_ISGS_exbus!O57</f>
        <v>-1.365366464995077E-3</v>
      </c>
      <c r="P57" s="24">
        <f>BRPL_EOD!P57-BRPL_ISGS_exbus!P57</f>
        <v>-5.3081966378343282E-4</v>
      </c>
      <c r="Q57" s="24">
        <f>BRPL_EOD!Q57-BRPL_ISGS_exbus!Q57</f>
        <v>1.2687499999994856E-3</v>
      </c>
      <c r="R57" s="24">
        <f>BRPL_EOD!R57-BRPL_ISGS_exbus!R57</f>
        <v>-1.5654098360666779E-3</v>
      </c>
      <c r="S57" s="24">
        <f>BRPL_EOD!S57-BRPL_ISGS_exbus!S57</f>
        <v>-7.9308122866805775E-4</v>
      </c>
      <c r="T57" s="24">
        <f>BRPL_EOD!T57-BRPL_ISGS_exbus!T57</f>
        <v>1.3534363636362734E-3</v>
      </c>
      <c r="U57" s="24">
        <f>BRPL_EOD!U57-BRPL_ISGS_exbus!U57</f>
        <v>-5.9162458884287616E-4</v>
      </c>
      <c r="V57" s="24">
        <f>BRPL_EOD!V57-BRPL_ISGS_exbus!V57</f>
        <v>-1.8830199296604455E-3</v>
      </c>
      <c r="W57" s="24">
        <f>BRPL_EOD!W57-BRPL_ISGS_exbus!W57</f>
        <v>-1.3447963246555616E-3</v>
      </c>
      <c r="X57" s="24">
        <f>BRPL_EOD!X57-BRPL_ISGS_exbus!X57</f>
        <v>6.0979827089013838E-4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7.7413890457478374E-4</v>
      </c>
      <c r="L58" s="24">
        <f>BRPL_EOD!L58-BRPL_ISGS_exbus!L58</f>
        <v>2.1626297577803655E-4</v>
      </c>
      <c r="M58" s="24">
        <f>BRPL_EOD!M58-BRPL_ISGS_exbus!M58</f>
        <v>1.2595155709291816E-3</v>
      </c>
      <c r="N58" s="24">
        <f>BRPL_EOD!N58-BRPL_ISGS_exbus!N58</f>
        <v>-4.5244232676751039E-3</v>
      </c>
      <c r="O58" s="24">
        <f>BRPL_EOD!O58-BRPL_ISGS_exbus!O58</f>
        <v>-1.365366464995077E-3</v>
      </c>
      <c r="P58" s="24">
        <f>BRPL_EOD!P58-BRPL_ISGS_exbus!P58</f>
        <v>-6.6588945772423358E-3</v>
      </c>
      <c r="Q58" s="24">
        <f>BRPL_EOD!Q58-BRPL_ISGS_exbus!Q58</f>
        <v>1.2687499999994856E-3</v>
      </c>
      <c r="R58" s="24">
        <f>BRPL_EOD!R58-BRPL_ISGS_exbus!R58</f>
        <v>-1.5654098360666779E-3</v>
      </c>
      <c r="S58" s="24">
        <f>BRPL_EOD!S58-BRPL_ISGS_exbus!S58</f>
        <v>-7.9308122866805775E-4</v>
      </c>
      <c r="T58" s="24">
        <f>BRPL_EOD!T58-BRPL_ISGS_exbus!T58</f>
        <v>1.3534363636362734E-3</v>
      </c>
      <c r="U58" s="24">
        <f>BRPL_EOD!U58-BRPL_ISGS_exbus!U58</f>
        <v>-5.9162458884287616E-4</v>
      </c>
      <c r="V58" s="24">
        <f>BRPL_EOD!V58-BRPL_ISGS_exbus!V58</f>
        <v>-1.8830199296604455E-3</v>
      </c>
      <c r="W58" s="24">
        <f>BRPL_EOD!W58-BRPL_ISGS_exbus!W58</f>
        <v>-1.3447963246555616E-3</v>
      </c>
      <c r="X58" s="24">
        <f>BRPL_EOD!X58-BRPL_ISGS_exbus!X58</f>
        <v>6.0979827089013838E-4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7.7413890457478374E-4</v>
      </c>
      <c r="L59" s="24">
        <f>BRPL_EOD!L59-BRPL_ISGS_exbus!L59</f>
        <v>2.1626297577803655E-4</v>
      </c>
      <c r="M59" s="24">
        <f>BRPL_EOD!M59-BRPL_ISGS_exbus!M59</f>
        <v>2.3165355655052622E-3</v>
      </c>
      <c r="N59" s="24">
        <f>BRPL_EOD!N59-BRPL_ISGS_exbus!N59</f>
        <v>-3.5929069040925299E-3</v>
      </c>
      <c r="O59" s="24">
        <f>BRPL_EOD!O59-BRPL_ISGS_exbus!O59</f>
        <v>-1.365366464995077E-3</v>
      </c>
      <c r="P59" s="24">
        <f>BRPL_EOD!P59-BRPL_ISGS_exbus!P59</f>
        <v>-2.7146878048789347E-3</v>
      </c>
      <c r="Q59" s="24">
        <f>BRPL_EOD!Q59-BRPL_ISGS_exbus!Q59</f>
        <v>1.2687499999994856E-3</v>
      </c>
      <c r="R59" s="24">
        <f>BRPL_EOD!R59-BRPL_ISGS_exbus!R59</f>
        <v>-1.5654098360666779E-3</v>
      </c>
      <c r="S59" s="24">
        <f>BRPL_EOD!S59-BRPL_ISGS_exbus!S59</f>
        <v>-7.9308122866805775E-4</v>
      </c>
      <c r="T59" s="24">
        <f>BRPL_EOD!T59-BRPL_ISGS_exbus!T59</f>
        <v>1.3534363636362734E-3</v>
      </c>
      <c r="U59" s="24">
        <f>BRPL_EOD!U59-BRPL_ISGS_exbus!U59</f>
        <v>-5.9162458884287616E-4</v>
      </c>
      <c r="V59" s="24">
        <f>BRPL_EOD!V59-BRPL_ISGS_exbus!V59</f>
        <v>-1.8830199296604455E-3</v>
      </c>
      <c r="W59" s="24">
        <f>BRPL_EOD!W59-BRPL_ISGS_exbus!W59</f>
        <v>3.8036979835016638E-3</v>
      </c>
      <c r="X59" s="24">
        <f>BRPL_EOD!X59-BRPL_ISGS_exbus!X59</f>
        <v>-1.5125638005493158E-3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7.7413890457478374E-4</v>
      </c>
      <c r="L60" s="24">
        <f>BRPL_EOD!L60-BRPL_ISGS_exbus!L60</f>
        <v>2.1626297577803655E-4</v>
      </c>
      <c r="M60" s="24">
        <f>BRPL_EOD!M60-BRPL_ISGS_exbus!M60</f>
        <v>-2.7211723178979241E-3</v>
      </c>
      <c r="N60" s="24">
        <f>BRPL_EOD!N60-BRPL_ISGS_exbus!N60</f>
        <v>-2.316741674313505E-3</v>
      </c>
      <c r="O60" s="24">
        <f>BRPL_EOD!O60-BRPL_ISGS_exbus!O60</f>
        <v>1.2855521106587275E-3</v>
      </c>
      <c r="P60" s="24">
        <f>BRPL_EOD!P60-BRPL_ISGS_exbus!P60</f>
        <v>-2.7146878048789347E-3</v>
      </c>
      <c r="Q60" s="24">
        <f>BRPL_EOD!Q60-BRPL_ISGS_exbus!Q60</f>
        <v>1.2687499999994856E-3</v>
      </c>
      <c r="R60" s="24">
        <f>BRPL_EOD!R60-BRPL_ISGS_exbus!R60</f>
        <v>-1.5654098360666779E-3</v>
      </c>
      <c r="S60" s="24">
        <f>BRPL_EOD!S60-BRPL_ISGS_exbus!S60</f>
        <v>-7.9308122866805775E-4</v>
      </c>
      <c r="T60" s="24">
        <f>BRPL_EOD!T60-BRPL_ISGS_exbus!T60</f>
        <v>1.3534363636362734E-3</v>
      </c>
      <c r="U60" s="24">
        <f>BRPL_EOD!U60-BRPL_ISGS_exbus!U60</f>
        <v>-5.9162458884287616E-4</v>
      </c>
      <c r="V60" s="24">
        <f>BRPL_EOD!V60-BRPL_ISGS_exbus!V60</f>
        <v>-1.8830199296604455E-3</v>
      </c>
      <c r="W60" s="24">
        <f>BRPL_EOD!W60-BRPL_ISGS_exbus!W60</f>
        <v>3.8036979835016638E-3</v>
      </c>
      <c r="X60" s="24">
        <f>BRPL_EOD!X60-BRPL_ISGS_exbus!X60</f>
        <v>-1.5125638005493158E-3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7.7413890457478374E-4</v>
      </c>
      <c r="L61" s="24">
        <f>BRPL_EOD!L61-BRPL_ISGS_exbus!L61</f>
        <v>2.1626297577803655E-4</v>
      </c>
      <c r="M61" s="24">
        <f>BRPL_EOD!M61-BRPL_ISGS_exbus!M61</f>
        <v>-2.7211723178979241E-3</v>
      </c>
      <c r="N61" s="24">
        <f>BRPL_EOD!N61-BRPL_ISGS_exbus!N61</f>
        <v>-2.316741674313505E-3</v>
      </c>
      <c r="O61" s="24">
        <f>BRPL_EOD!O61-BRPL_ISGS_exbus!O61</f>
        <v>1.2855521106587275E-3</v>
      </c>
      <c r="P61" s="24">
        <f>BRPL_EOD!P61-BRPL_ISGS_exbus!P61</f>
        <v>-2.7146878048789347E-3</v>
      </c>
      <c r="Q61" s="24">
        <f>BRPL_EOD!Q61-BRPL_ISGS_exbus!Q61</f>
        <v>1.2687499999994856E-3</v>
      </c>
      <c r="R61" s="24">
        <f>BRPL_EOD!R61-BRPL_ISGS_exbus!R61</f>
        <v>-1.5654098360666779E-3</v>
      </c>
      <c r="S61" s="24">
        <f>BRPL_EOD!S61-BRPL_ISGS_exbus!S61</f>
        <v>-7.9308122866805775E-4</v>
      </c>
      <c r="T61" s="24">
        <f>BRPL_EOD!T61-BRPL_ISGS_exbus!T61</f>
        <v>1.3534363636362734E-3</v>
      </c>
      <c r="U61" s="24">
        <f>BRPL_EOD!U61-BRPL_ISGS_exbus!U61</f>
        <v>-5.9162458884287616E-4</v>
      </c>
      <c r="V61" s="24">
        <f>BRPL_EOD!V61-BRPL_ISGS_exbus!V61</f>
        <v>-2.5976600234471903E-3</v>
      </c>
      <c r="W61" s="24">
        <f>BRPL_EOD!W61-BRPL_ISGS_exbus!W61</f>
        <v>6.1815783132512792E-3</v>
      </c>
      <c r="X61" s="24">
        <f>BRPL_EOD!X61-BRPL_ISGS_exbus!X61</f>
        <v>-3.233890669179118E-3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-6.3263351896125641E-4</v>
      </c>
      <c r="L62" s="24">
        <f>BRPL_EOD!L62-BRPL_ISGS_exbus!L62</f>
        <v>2.1626297577803655E-4</v>
      </c>
      <c r="M62" s="24">
        <f>BRPL_EOD!M62-BRPL_ISGS_exbus!M62</f>
        <v>-2.7211723178979241E-3</v>
      </c>
      <c r="N62" s="24">
        <f>BRPL_EOD!N62-BRPL_ISGS_exbus!N62</f>
        <v>-2.316741674313505E-3</v>
      </c>
      <c r="O62" s="24">
        <f>BRPL_EOD!O62-BRPL_ISGS_exbus!O62</f>
        <v>1.2855521106587275E-3</v>
      </c>
      <c r="P62" s="24">
        <f>BRPL_EOD!P62-BRPL_ISGS_exbus!P62</f>
        <v>-2.7146878048789347E-3</v>
      </c>
      <c r="Q62" s="24">
        <f>BRPL_EOD!Q62-BRPL_ISGS_exbus!Q62</f>
        <v>-3.8883313032922473E-4</v>
      </c>
      <c r="R62" s="24">
        <f>BRPL_EOD!R62-BRPL_ISGS_exbus!R62</f>
        <v>2.5280044331843499E-3</v>
      </c>
      <c r="S62" s="24">
        <f>BRPL_EOD!S62-BRPL_ISGS_exbus!S62</f>
        <v>5.0786720321838175E-4</v>
      </c>
      <c r="T62" s="24">
        <f>BRPL_EOD!T62-BRPL_ISGS_exbus!T62</f>
        <v>2.4562363636362328E-3</v>
      </c>
      <c r="U62" s="24">
        <f>BRPL_EOD!U62-BRPL_ISGS_exbus!U62</f>
        <v>-5.9162458884287616E-4</v>
      </c>
      <c r="V62" s="24">
        <f>BRPL_EOD!V62-BRPL_ISGS_exbus!V62</f>
        <v>-8.3550177619873267E-4</v>
      </c>
      <c r="W62" s="24">
        <f>BRPL_EOD!W62-BRPL_ISGS_exbus!W62</f>
        <v>2.6109377236913645E-3</v>
      </c>
      <c r="X62" s="24">
        <f>BRPL_EOD!X62-BRPL_ISGS_exbus!X62</f>
        <v>9.4429336414236786E-5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7.7413890457478374E-4</v>
      </c>
      <c r="L63" s="24">
        <f>BRPL_EOD!L63-BRPL_ISGS_exbus!L63</f>
        <v>2.1626297577803655E-4</v>
      </c>
      <c r="M63" s="24">
        <f>BRPL_EOD!M63-BRPL_ISGS_exbus!M63</f>
        <v>-2.7211723178979241E-3</v>
      </c>
      <c r="N63" s="24">
        <f>BRPL_EOD!N63-BRPL_ISGS_exbus!N63</f>
        <v>-2.316741674313505E-3</v>
      </c>
      <c r="O63" s="24">
        <f>BRPL_EOD!O63-BRPL_ISGS_exbus!O63</f>
        <v>1.2855521106587275E-3</v>
      </c>
      <c r="P63" s="24">
        <f>BRPL_EOD!P63-BRPL_ISGS_exbus!P63</f>
        <v>-2.7146878048789347E-3</v>
      </c>
      <c r="Q63" s="24">
        <f>BRPL_EOD!Q63-BRPL_ISGS_exbus!Q63</f>
        <v>1.2687499999994856E-3</v>
      </c>
      <c r="R63" s="24">
        <f>BRPL_EOD!R63-BRPL_ISGS_exbus!R63</f>
        <v>-1.5654098360666779E-3</v>
      </c>
      <c r="S63" s="24">
        <f>BRPL_EOD!S63-BRPL_ISGS_exbus!S63</f>
        <v>-6.3031923601641893E-4</v>
      </c>
      <c r="T63" s="24">
        <f>BRPL_EOD!T63-BRPL_ISGS_exbus!T63</f>
        <v>1.3534363636362734E-3</v>
      </c>
      <c r="U63" s="24">
        <f>BRPL_EOD!U63-BRPL_ISGS_exbus!U63</f>
        <v>-5.9162458884287616E-4</v>
      </c>
      <c r="V63" s="24">
        <f>BRPL_EOD!V63-BRPL_ISGS_exbus!V63</f>
        <v>-8.3550177619873267E-4</v>
      </c>
      <c r="W63" s="24">
        <f>BRPL_EOD!W63-BRPL_ISGS_exbus!W63</f>
        <v>2.6109377236913645E-3</v>
      </c>
      <c r="X63" s="24">
        <f>BRPL_EOD!X63-BRPL_ISGS_exbus!X63</f>
        <v>9.4429336414236786E-5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7.7413890457478374E-4</v>
      </c>
      <c r="L64" s="24">
        <f>BRPL_EOD!L64-BRPL_ISGS_exbus!L64</f>
        <v>2.1626297577803655E-4</v>
      </c>
      <c r="M64" s="24">
        <f>BRPL_EOD!M64-BRPL_ISGS_exbus!M64</f>
        <v>-2.7211723178979241E-3</v>
      </c>
      <c r="N64" s="24">
        <f>BRPL_EOD!N64-BRPL_ISGS_exbus!N64</f>
        <v>-2.316741674313505E-3</v>
      </c>
      <c r="O64" s="24">
        <f>BRPL_EOD!O64-BRPL_ISGS_exbus!O64</f>
        <v>1.2855521106587275E-3</v>
      </c>
      <c r="P64" s="24">
        <f>BRPL_EOD!P64-BRPL_ISGS_exbus!P64</f>
        <v>-2.7146878048789347E-3</v>
      </c>
      <c r="Q64" s="24">
        <f>BRPL_EOD!Q64-BRPL_ISGS_exbus!Q64</f>
        <v>1.2687499999994856E-3</v>
      </c>
      <c r="R64" s="24">
        <f>BRPL_EOD!R64-BRPL_ISGS_exbus!R64</f>
        <v>-1.5654098360666779E-3</v>
      </c>
      <c r="S64" s="24">
        <f>BRPL_EOD!S64-BRPL_ISGS_exbus!S64</f>
        <v>-6.3031923601641893E-4</v>
      </c>
      <c r="T64" s="24">
        <f>BRPL_EOD!T64-BRPL_ISGS_exbus!T64</f>
        <v>1.3534363636362734E-3</v>
      </c>
      <c r="U64" s="24">
        <f>BRPL_EOD!U64-BRPL_ISGS_exbus!U64</f>
        <v>-5.9162458884287616E-4</v>
      </c>
      <c r="V64" s="24">
        <f>BRPL_EOD!V64-BRPL_ISGS_exbus!V64</f>
        <v>-8.3550177619873267E-4</v>
      </c>
      <c r="W64" s="24">
        <f>BRPL_EOD!W64-BRPL_ISGS_exbus!W64</f>
        <v>2.6109377236913645E-3</v>
      </c>
      <c r="X64" s="24">
        <f>BRPL_EOD!X64-BRPL_ISGS_exbus!X64</f>
        <v>9.4429336414236786E-5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7.7413890457478374E-4</v>
      </c>
      <c r="L65" s="24">
        <f>BRPL_EOD!L65-BRPL_ISGS_exbus!L65</f>
        <v>2.1626297577803655E-4</v>
      </c>
      <c r="M65" s="24">
        <f>BRPL_EOD!M65-BRPL_ISGS_exbus!M65</f>
        <v>-2.7211723178979241E-3</v>
      </c>
      <c r="N65" s="24">
        <f>BRPL_EOD!N65-BRPL_ISGS_exbus!N65</f>
        <v>-2.316741674313505E-3</v>
      </c>
      <c r="O65" s="24">
        <f>BRPL_EOD!O65-BRPL_ISGS_exbus!O65</f>
        <v>1.2855521106587275E-3</v>
      </c>
      <c r="P65" s="24">
        <f>BRPL_EOD!P65-BRPL_ISGS_exbus!P65</f>
        <v>-2.7146878048789347E-3</v>
      </c>
      <c r="Q65" s="24">
        <f>BRPL_EOD!Q65-BRPL_ISGS_exbus!Q65</f>
        <v>1.2687499999994856E-3</v>
      </c>
      <c r="R65" s="24">
        <f>BRPL_EOD!R65-BRPL_ISGS_exbus!R65</f>
        <v>-1.5654098360666779E-3</v>
      </c>
      <c r="S65" s="24">
        <f>BRPL_EOD!S65-BRPL_ISGS_exbus!S65</f>
        <v>-6.3031923601641893E-4</v>
      </c>
      <c r="T65" s="24">
        <f>BRPL_EOD!T65-BRPL_ISGS_exbus!T65</f>
        <v>1.3534363636362734E-3</v>
      </c>
      <c r="U65" s="24">
        <f>BRPL_EOD!U65-BRPL_ISGS_exbus!U65</f>
        <v>4.2094980141627047E-4</v>
      </c>
      <c r="V65" s="24">
        <f>BRPL_EOD!V65-BRPL_ISGS_exbus!V65</f>
        <v>-8.3550177619873267E-4</v>
      </c>
      <c r="W65" s="24">
        <f>BRPL_EOD!W65-BRPL_ISGS_exbus!W65</f>
        <v>2.6109377236913645E-3</v>
      </c>
      <c r="X65" s="24">
        <f>BRPL_EOD!X65-BRPL_ISGS_exbus!X65</f>
        <v>9.4429336414236786E-5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7.7413890457478374E-4</v>
      </c>
      <c r="L66" s="24">
        <f>BRPL_EOD!L66-BRPL_ISGS_exbus!L66</f>
        <v>2.1626297577803655E-4</v>
      </c>
      <c r="M66" s="24">
        <f>BRPL_EOD!M66-BRPL_ISGS_exbus!M66</f>
        <v>-2.7211723178979241E-3</v>
      </c>
      <c r="N66" s="24">
        <f>BRPL_EOD!N66-BRPL_ISGS_exbus!N66</f>
        <v>-2.316741674313505E-3</v>
      </c>
      <c r="O66" s="24">
        <f>BRPL_EOD!O66-BRPL_ISGS_exbus!O66</f>
        <v>1.2855521106587275E-3</v>
      </c>
      <c r="P66" s="24">
        <f>BRPL_EOD!P66-BRPL_ISGS_exbus!P66</f>
        <v>-2.7146878048789347E-3</v>
      </c>
      <c r="Q66" s="24">
        <f>BRPL_EOD!Q66-BRPL_ISGS_exbus!Q66</f>
        <v>1.2687499999994856E-3</v>
      </c>
      <c r="R66" s="24">
        <f>BRPL_EOD!R66-BRPL_ISGS_exbus!R66</f>
        <v>-1.5654098360666779E-3</v>
      </c>
      <c r="S66" s="24">
        <f>BRPL_EOD!S66-BRPL_ISGS_exbus!S66</f>
        <v>-6.3031923601641893E-4</v>
      </c>
      <c r="T66" s="24">
        <f>BRPL_EOD!T66-BRPL_ISGS_exbus!T66</f>
        <v>1.3534363636362734E-3</v>
      </c>
      <c r="U66" s="24">
        <f>BRPL_EOD!U66-BRPL_ISGS_exbus!U66</f>
        <v>4.2094980141627047E-4</v>
      </c>
      <c r="V66" s="24">
        <f>BRPL_EOD!V66-BRPL_ISGS_exbus!V66</f>
        <v>-8.3550177619873267E-4</v>
      </c>
      <c r="W66" s="24">
        <f>BRPL_EOD!W66-BRPL_ISGS_exbus!W66</f>
        <v>2.6109377236913645E-3</v>
      </c>
      <c r="X66" s="24">
        <f>BRPL_EOD!X66-BRPL_ISGS_exbus!X66</f>
        <v>9.4429336414236786E-5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7.7413890457478374E-4</v>
      </c>
      <c r="L67" s="24">
        <f>BRPL_EOD!L67-BRPL_ISGS_exbus!L67</f>
        <v>2.1626297577803655E-4</v>
      </c>
      <c r="M67" s="24">
        <f>BRPL_EOD!M67-BRPL_ISGS_exbus!M67</f>
        <v>-2.7211723178979241E-3</v>
      </c>
      <c r="N67" s="24">
        <f>BRPL_EOD!N67-BRPL_ISGS_exbus!N67</f>
        <v>-2.316741674313505E-3</v>
      </c>
      <c r="O67" s="24">
        <f>BRPL_EOD!O67-BRPL_ISGS_exbus!O67</f>
        <v>1.2855521106587275E-3</v>
      </c>
      <c r="P67" s="24">
        <f>BRPL_EOD!P67-BRPL_ISGS_exbus!P67</f>
        <v>-2.7146878048789347E-3</v>
      </c>
      <c r="Q67" s="24">
        <f>BRPL_EOD!Q67-BRPL_ISGS_exbus!Q67</f>
        <v>1.2687499999994856E-3</v>
      </c>
      <c r="R67" s="24">
        <f>BRPL_EOD!R67-BRPL_ISGS_exbus!R67</f>
        <v>-1.5654098360666779E-3</v>
      </c>
      <c r="S67" s="24">
        <f>BRPL_EOD!S67-BRPL_ISGS_exbus!S67</f>
        <v>-6.3031923601641893E-4</v>
      </c>
      <c r="T67" s="24">
        <f>BRPL_EOD!T67-BRPL_ISGS_exbus!T67</f>
        <v>1.3534363636362734E-3</v>
      </c>
      <c r="U67" s="24">
        <f>BRPL_EOD!U67-BRPL_ISGS_exbus!U67</f>
        <v>4.2094980141627047E-4</v>
      </c>
      <c r="V67" s="24">
        <f>BRPL_EOD!V67-BRPL_ISGS_exbus!V67</f>
        <v>-8.3550177619873267E-4</v>
      </c>
      <c r="W67" s="24">
        <f>BRPL_EOD!W67-BRPL_ISGS_exbus!W67</f>
        <v>2.6109377236913645E-3</v>
      </c>
      <c r="X67" s="24">
        <f>BRPL_EOD!X67-BRPL_ISGS_exbus!X67</f>
        <v>9.4429336414236786E-5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7.7413890457478374E-4</v>
      </c>
      <c r="L68" s="24">
        <f>BRPL_EOD!L68-BRPL_ISGS_exbus!L68</f>
        <v>2.1626297577803655E-4</v>
      </c>
      <c r="M68" s="24">
        <f>BRPL_EOD!M68-BRPL_ISGS_exbus!M68</f>
        <v>-2.7211723178979241E-3</v>
      </c>
      <c r="N68" s="24">
        <f>BRPL_EOD!N68-BRPL_ISGS_exbus!N68</f>
        <v>-2.316741674313505E-3</v>
      </c>
      <c r="O68" s="24">
        <f>BRPL_EOD!O68-BRPL_ISGS_exbus!O68</f>
        <v>1.2855521106587275E-3</v>
      </c>
      <c r="P68" s="24">
        <f>BRPL_EOD!P68-BRPL_ISGS_exbus!P68</f>
        <v>-2.7146878048789347E-3</v>
      </c>
      <c r="Q68" s="24">
        <f>BRPL_EOD!Q68-BRPL_ISGS_exbus!Q68</f>
        <v>1.2687499999994856E-3</v>
      </c>
      <c r="R68" s="24">
        <f>BRPL_EOD!R68-BRPL_ISGS_exbus!R68</f>
        <v>-1.5654098360666779E-3</v>
      </c>
      <c r="S68" s="24">
        <f>BRPL_EOD!S68-BRPL_ISGS_exbus!S68</f>
        <v>-6.3031923601641893E-4</v>
      </c>
      <c r="T68" s="24">
        <f>BRPL_EOD!T68-BRPL_ISGS_exbus!T68</f>
        <v>1.3534363636362734E-3</v>
      </c>
      <c r="U68" s="24">
        <f>BRPL_EOD!U68-BRPL_ISGS_exbus!U68</f>
        <v>4.2094980141627047E-4</v>
      </c>
      <c r="V68" s="24">
        <f>BRPL_EOD!V68-BRPL_ISGS_exbus!V68</f>
        <v>-8.3550177619873267E-4</v>
      </c>
      <c r="W68" s="24">
        <f>BRPL_EOD!W68-BRPL_ISGS_exbus!W68</f>
        <v>2.6109377236913645E-3</v>
      </c>
      <c r="X68" s="24">
        <f>BRPL_EOD!X68-BRPL_ISGS_exbus!X68</f>
        <v>9.4429336414236786E-5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7.7413890457478374E-4</v>
      </c>
      <c r="L69" s="24">
        <f>BRPL_EOD!L69-BRPL_ISGS_exbus!L69</f>
        <v>2.1626297577803655E-4</v>
      </c>
      <c r="M69" s="24">
        <f>BRPL_EOD!M69-BRPL_ISGS_exbus!M69</f>
        <v>2.3165355655052622E-3</v>
      </c>
      <c r="N69" s="24">
        <f>BRPL_EOD!N69-BRPL_ISGS_exbus!N69</f>
        <v>-3.5929069040925299E-3</v>
      </c>
      <c r="O69" s="24">
        <f>BRPL_EOD!O69-BRPL_ISGS_exbus!O69</f>
        <v>-1.365366464995077E-3</v>
      </c>
      <c r="P69" s="24">
        <f>BRPL_EOD!P69-BRPL_ISGS_exbus!P69</f>
        <v>-1.5273624430562904E-3</v>
      </c>
      <c r="Q69" s="24">
        <f>BRPL_EOD!Q69-BRPL_ISGS_exbus!Q69</f>
        <v>1.2687499999994856E-3</v>
      </c>
      <c r="R69" s="24">
        <f>BRPL_EOD!R69-BRPL_ISGS_exbus!R69</f>
        <v>-1.5654098360666779E-3</v>
      </c>
      <c r="S69" s="24">
        <f>BRPL_EOD!S69-BRPL_ISGS_exbus!S69</f>
        <v>-7.9308122866805775E-4</v>
      </c>
      <c r="T69" s="24">
        <f>BRPL_EOD!T69-BRPL_ISGS_exbus!T69</f>
        <v>1.3534363636362734E-3</v>
      </c>
      <c r="U69" s="24">
        <f>BRPL_EOD!U69-BRPL_ISGS_exbus!U69</f>
        <v>4.2094980141627047E-4</v>
      </c>
      <c r="V69" s="24">
        <f>BRPL_EOD!V69-BRPL_ISGS_exbus!V69</f>
        <v>-1.8830199296604455E-3</v>
      </c>
      <c r="W69" s="24">
        <f>BRPL_EOD!W69-BRPL_ISGS_exbus!W69</f>
        <v>3.8036979835016638E-3</v>
      </c>
      <c r="X69" s="24">
        <f>BRPL_EOD!X69-BRPL_ISGS_exbus!X69</f>
        <v>-1.5125638005493158E-3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7.7413890457478374E-4</v>
      </c>
      <c r="L70" s="24">
        <f>BRPL_EOD!L70-BRPL_ISGS_exbus!L70</f>
        <v>2.1626297577803655E-4</v>
      </c>
      <c r="M70" s="24">
        <f>BRPL_EOD!M70-BRPL_ISGS_exbus!M70</f>
        <v>2.3165355655052622E-3</v>
      </c>
      <c r="N70" s="24">
        <f>BRPL_EOD!N70-BRPL_ISGS_exbus!N70</f>
        <v>-3.5929069040925299E-3</v>
      </c>
      <c r="O70" s="24">
        <f>BRPL_EOD!O70-BRPL_ISGS_exbus!O70</f>
        <v>-1.365366464995077E-3</v>
      </c>
      <c r="P70" s="24">
        <f>BRPL_EOD!P70-BRPL_ISGS_exbus!P70</f>
        <v>-1.5273624430562904E-3</v>
      </c>
      <c r="Q70" s="24">
        <f>BRPL_EOD!Q70-BRPL_ISGS_exbus!Q70</f>
        <v>1.2687499999994856E-3</v>
      </c>
      <c r="R70" s="24">
        <f>BRPL_EOD!R70-BRPL_ISGS_exbus!R70</f>
        <v>-1.5654098360666779E-3</v>
      </c>
      <c r="S70" s="24">
        <f>BRPL_EOD!S70-BRPL_ISGS_exbus!S70</f>
        <v>-7.9308122866805775E-4</v>
      </c>
      <c r="T70" s="24">
        <f>BRPL_EOD!T70-BRPL_ISGS_exbus!T70</f>
        <v>1.3534363636362734E-3</v>
      </c>
      <c r="U70" s="24">
        <f>BRPL_EOD!U70-BRPL_ISGS_exbus!U70</f>
        <v>4.2094980141627047E-4</v>
      </c>
      <c r="V70" s="24">
        <f>BRPL_EOD!V70-BRPL_ISGS_exbus!V70</f>
        <v>-1.8830199296604455E-3</v>
      </c>
      <c r="W70" s="24">
        <f>BRPL_EOD!W70-BRPL_ISGS_exbus!W70</f>
        <v>3.8036979835016638E-3</v>
      </c>
      <c r="X70" s="24">
        <f>BRPL_EOD!X70-BRPL_ISGS_exbus!X70</f>
        <v>-1.5125638005493158E-3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2.8270802850443033E-3</v>
      </c>
      <c r="L71" s="24">
        <f>BRPL_EOD!L71-BRPL_ISGS_exbus!L71</f>
        <v>2.1626297577803655E-4</v>
      </c>
      <c r="M71" s="24">
        <f>BRPL_EOD!M71-BRPL_ISGS_exbus!M71</f>
        <v>2.3165355655052622E-3</v>
      </c>
      <c r="N71" s="24">
        <f>BRPL_EOD!N71-BRPL_ISGS_exbus!N71</f>
        <v>-3.5929069040925299E-3</v>
      </c>
      <c r="O71" s="24">
        <f>BRPL_EOD!O71-BRPL_ISGS_exbus!O71</f>
        <v>-1.365366464995077E-3</v>
      </c>
      <c r="P71" s="24">
        <f>BRPL_EOD!P71-BRPL_ISGS_exbus!P71</f>
        <v>-1.5273624430562904E-3</v>
      </c>
      <c r="Q71" s="24">
        <f>BRPL_EOD!Q71-BRPL_ISGS_exbus!Q71</f>
        <v>-1.7883552631614563E-4</v>
      </c>
      <c r="R71" s="24">
        <f>BRPL_EOD!R71-BRPL_ISGS_exbus!R71</f>
        <v>3.596522958293491E-4</v>
      </c>
      <c r="S71" s="24">
        <f>BRPL_EOD!S71-BRPL_ISGS_exbus!S71</f>
        <v>1.5381344339635561E-3</v>
      </c>
      <c r="T71" s="24">
        <f>BRPL_EOD!T71-BRPL_ISGS_exbus!T71</f>
        <v>1.3534363636362734E-3</v>
      </c>
      <c r="U71" s="24">
        <f>BRPL_EOD!U71-BRPL_ISGS_exbus!U71</f>
        <v>6.5271287040502557E-4</v>
      </c>
      <c r="V71" s="24">
        <f>BRPL_EOD!V71-BRPL_ISGS_exbus!V71</f>
        <v>4.5879095022671734E-4</v>
      </c>
      <c r="W71" s="24">
        <f>BRPL_EOD!W71-BRPL_ISGS_exbus!W71</f>
        <v>-1.1241061946902775E-3</v>
      </c>
      <c r="X71" s="24">
        <f>BRPL_EOD!X71-BRPL_ISGS_exbus!X71</f>
        <v>-1.5125638005493158E-3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2.8270802850443033E-3</v>
      </c>
      <c r="L72" s="24">
        <f>BRPL_EOD!L72-BRPL_ISGS_exbus!L72</f>
        <v>2.1626297577803655E-4</v>
      </c>
      <c r="M72" s="24">
        <f>BRPL_EOD!M72-BRPL_ISGS_exbus!M72</f>
        <v>2.3165355655052622E-3</v>
      </c>
      <c r="N72" s="24">
        <f>BRPL_EOD!N72-BRPL_ISGS_exbus!N72</f>
        <v>-3.5929069040925299E-3</v>
      </c>
      <c r="O72" s="24">
        <f>BRPL_EOD!O72-BRPL_ISGS_exbus!O72</f>
        <v>-1.365366464995077E-3</v>
      </c>
      <c r="P72" s="24">
        <f>BRPL_EOD!P72-BRPL_ISGS_exbus!P72</f>
        <v>-1.5273624430562904E-3</v>
      </c>
      <c r="Q72" s="24">
        <f>BRPL_EOD!Q72-BRPL_ISGS_exbus!Q72</f>
        <v>-1.7883552631614563E-4</v>
      </c>
      <c r="R72" s="24">
        <f>BRPL_EOD!R72-BRPL_ISGS_exbus!R72</f>
        <v>3.596522958293491E-4</v>
      </c>
      <c r="S72" s="24">
        <f>BRPL_EOD!S72-BRPL_ISGS_exbus!S72</f>
        <v>-2.1359834254131016E-3</v>
      </c>
      <c r="T72" s="24">
        <f>BRPL_EOD!T72-BRPL_ISGS_exbus!T72</f>
        <v>1.3534363636362734E-3</v>
      </c>
      <c r="U72" s="24">
        <f>BRPL_EOD!U72-BRPL_ISGS_exbus!U72</f>
        <v>3.5329303626241426E-4</v>
      </c>
      <c r="V72" s="24">
        <f>BRPL_EOD!V72-BRPL_ISGS_exbus!V72</f>
        <v>4.5879095022671734E-4</v>
      </c>
      <c r="W72" s="24">
        <f>BRPL_EOD!W72-BRPL_ISGS_exbus!W72</f>
        <v>-1.1241061946902775E-3</v>
      </c>
      <c r="X72" s="24">
        <f>BRPL_EOD!X72-BRPL_ISGS_exbus!X72</f>
        <v>-1.5125638005493158E-3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2.8270802850443033E-3</v>
      </c>
      <c r="L73" s="24">
        <f>BRPL_EOD!L73-BRPL_ISGS_exbus!L73</f>
        <v>2.1626297577803655E-4</v>
      </c>
      <c r="M73" s="24">
        <f>BRPL_EOD!M73-BRPL_ISGS_exbus!M73</f>
        <v>2.3165355655052622E-3</v>
      </c>
      <c r="N73" s="24">
        <f>BRPL_EOD!N73-BRPL_ISGS_exbus!N73</f>
        <v>-3.5929069040925299E-3</v>
      </c>
      <c r="O73" s="24">
        <f>BRPL_EOD!O73-BRPL_ISGS_exbus!O73</f>
        <v>-1.365366464995077E-3</v>
      </c>
      <c r="P73" s="24">
        <f>BRPL_EOD!P73-BRPL_ISGS_exbus!P73</f>
        <v>-1.5273624430562904E-3</v>
      </c>
      <c r="Q73" s="24">
        <f>BRPL_EOD!Q73-BRPL_ISGS_exbus!Q73</f>
        <v>-1.7883552631614563E-4</v>
      </c>
      <c r="R73" s="24">
        <f>BRPL_EOD!R73-BRPL_ISGS_exbus!R73</f>
        <v>3.596522958293491E-4</v>
      </c>
      <c r="S73" s="24">
        <f>BRPL_EOD!S73-BRPL_ISGS_exbus!S73</f>
        <v>-2.1359834254131016E-3</v>
      </c>
      <c r="T73" s="24">
        <f>BRPL_EOD!T73-BRPL_ISGS_exbus!T73</f>
        <v>1.3534363636362734E-3</v>
      </c>
      <c r="U73" s="24">
        <f>BRPL_EOD!U73-BRPL_ISGS_exbus!U73</f>
        <v>3.5329303626241426E-4</v>
      </c>
      <c r="V73" s="24">
        <f>BRPL_EOD!V73-BRPL_ISGS_exbus!V73</f>
        <v>4.5879095022671734E-4</v>
      </c>
      <c r="W73" s="24">
        <f>BRPL_EOD!W73-BRPL_ISGS_exbus!W73</f>
        <v>-1.1241061946902775E-3</v>
      </c>
      <c r="X73" s="24">
        <f>BRPL_EOD!X73-BRPL_ISGS_exbus!X73</f>
        <v>-1.5125638005493158E-3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2.8270802850443033E-3</v>
      </c>
      <c r="L74" s="24">
        <f>BRPL_EOD!L74-BRPL_ISGS_exbus!L74</f>
        <v>2.1626297577803655E-4</v>
      </c>
      <c r="M74" s="24">
        <f>BRPL_EOD!M74-BRPL_ISGS_exbus!M74</f>
        <v>2.3165355655052622E-3</v>
      </c>
      <c r="N74" s="24">
        <f>BRPL_EOD!N74-BRPL_ISGS_exbus!N74</f>
        <v>-3.5929069040925299E-3</v>
      </c>
      <c r="O74" s="24">
        <f>BRPL_EOD!O74-BRPL_ISGS_exbus!O74</f>
        <v>-1.365366464995077E-3</v>
      </c>
      <c r="P74" s="24">
        <f>BRPL_EOD!P74-BRPL_ISGS_exbus!P74</f>
        <v>-1.5273624430562904E-3</v>
      </c>
      <c r="Q74" s="24">
        <f>BRPL_EOD!Q74-BRPL_ISGS_exbus!Q74</f>
        <v>-1.7883552631614563E-4</v>
      </c>
      <c r="R74" s="24">
        <f>BRPL_EOD!R74-BRPL_ISGS_exbus!R74</f>
        <v>3.596522958293491E-4</v>
      </c>
      <c r="S74" s="24">
        <f>BRPL_EOD!S74-BRPL_ISGS_exbus!S74</f>
        <v>-2.1359834254131016E-3</v>
      </c>
      <c r="T74" s="24">
        <f>BRPL_EOD!T74-BRPL_ISGS_exbus!T74</f>
        <v>1.3534363636362734E-3</v>
      </c>
      <c r="U74" s="24">
        <f>BRPL_EOD!U74-BRPL_ISGS_exbus!U74</f>
        <v>3.5329303626241426E-4</v>
      </c>
      <c r="V74" s="24">
        <f>BRPL_EOD!V74-BRPL_ISGS_exbus!V74</f>
        <v>4.5879095022671734E-4</v>
      </c>
      <c r="W74" s="24">
        <f>BRPL_EOD!W74-BRPL_ISGS_exbus!W74</f>
        <v>-1.1241061946902775E-3</v>
      </c>
      <c r="X74" s="24">
        <f>BRPL_EOD!X74-BRPL_ISGS_exbus!X74</f>
        <v>-1.5125638005493158E-3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4.7688470445450548E-3</v>
      </c>
      <c r="L75" s="24">
        <f>BRPL_EOD!L75-BRPL_ISGS_exbus!L75</f>
        <v>2.1626297577803655E-4</v>
      </c>
      <c r="M75" s="24">
        <f>BRPL_EOD!M75-BRPL_ISGS_exbus!M75</f>
        <v>-2.7211723178979241E-3</v>
      </c>
      <c r="N75" s="24">
        <f>BRPL_EOD!N75-BRPL_ISGS_exbus!N75</f>
        <v>-2.316741674313505E-3</v>
      </c>
      <c r="O75" s="24">
        <f>BRPL_EOD!O75-BRPL_ISGS_exbus!O75</f>
        <v>1.2855521106587275E-3</v>
      </c>
      <c r="P75" s="24">
        <f>BRPL_EOD!P75-BRPL_ISGS_exbus!P75</f>
        <v>2.4656242353593427E-3</v>
      </c>
      <c r="Q75" s="24">
        <f>BRPL_EOD!Q75-BRPL_ISGS_exbus!Q75</f>
        <v>-1.7883552631614563E-4</v>
      </c>
      <c r="R75" s="24">
        <f>BRPL_EOD!R75-BRPL_ISGS_exbus!R75</f>
        <v>3.596522958293491E-4</v>
      </c>
      <c r="S75" s="24">
        <f>BRPL_EOD!S75-BRPL_ISGS_exbus!S75</f>
        <v>-2.1359834254131016E-3</v>
      </c>
      <c r="T75" s="24">
        <f>BRPL_EOD!T75-BRPL_ISGS_exbus!T75</f>
        <v>1.3534363636362734E-3</v>
      </c>
      <c r="U75" s="24">
        <f>BRPL_EOD!U75-BRPL_ISGS_exbus!U75</f>
        <v>3.5329303626241426E-4</v>
      </c>
      <c r="V75" s="24">
        <f>BRPL_EOD!V75-BRPL_ISGS_exbus!V75</f>
        <v>1.6695402298916306E-4</v>
      </c>
      <c r="W75" s="24">
        <f>BRPL_EOD!W75-BRPL_ISGS_exbus!W75</f>
        <v>2.3847144240107809E-4</v>
      </c>
      <c r="X75" s="24">
        <f>BRPL_EOD!X75-BRPL_ISGS_exbus!X75</f>
        <v>9.4429336414236786E-5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4.7688470445450548E-3</v>
      </c>
      <c r="L76" s="24">
        <f>BRPL_EOD!L76-BRPL_ISGS_exbus!L76</f>
        <v>2.1626297577803655E-4</v>
      </c>
      <c r="M76" s="24">
        <f>BRPL_EOD!M76-BRPL_ISGS_exbus!M76</f>
        <v>-2.7211723178979241E-3</v>
      </c>
      <c r="N76" s="24">
        <f>BRPL_EOD!N76-BRPL_ISGS_exbus!N76</f>
        <v>-2.316741674313505E-3</v>
      </c>
      <c r="O76" s="24">
        <f>BRPL_EOD!O76-BRPL_ISGS_exbus!O76</f>
        <v>1.2855521106587275E-3</v>
      </c>
      <c r="P76" s="24">
        <f>BRPL_EOD!P76-BRPL_ISGS_exbus!P76</f>
        <v>2.4656242353593427E-3</v>
      </c>
      <c r="Q76" s="24">
        <f>BRPL_EOD!Q76-BRPL_ISGS_exbus!Q76</f>
        <v>-1.7883552631614563E-4</v>
      </c>
      <c r="R76" s="24">
        <f>BRPL_EOD!R76-BRPL_ISGS_exbus!R76</f>
        <v>3.596522958293491E-4</v>
      </c>
      <c r="S76" s="24">
        <f>BRPL_EOD!S76-BRPL_ISGS_exbus!S76</f>
        <v>-2.1359834254131016E-3</v>
      </c>
      <c r="T76" s="24">
        <f>BRPL_EOD!T76-BRPL_ISGS_exbus!T76</f>
        <v>1.3534363636362734E-3</v>
      </c>
      <c r="U76" s="24">
        <f>BRPL_EOD!U76-BRPL_ISGS_exbus!U76</f>
        <v>3.5329303626241426E-4</v>
      </c>
      <c r="V76" s="24">
        <f>BRPL_EOD!V76-BRPL_ISGS_exbus!V76</f>
        <v>1.6695402298916306E-4</v>
      </c>
      <c r="W76" s="24">
        <f>BRPL_EOD!W76-BRPL_ISGS_exbus!W76</f>
        <v>2.3847144240107809E-4</v>
      </c>
      <c r="X76" s="24">
        <f>BRPL_EOD!X76-BRPL_ISGS_exbus!X76</f>
        <v>9.4429336414236786E-5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9.8990949993549293E-4</v>
      </c>
      <c r="L77" s="24">
        <f>BRPL_EOD!L77-BRPL_ISGS_exbus!L77</f>
        <v>-2.418456114154921E-4</v>
      </c>
      <c r="M77" s="24">
        <f>BRPL_EOD!M77-BRPL_ISGS_exbus!M77</f>
        <v>-2.7211723178979241E-3</v>
      </c>
      <c r="N77" s="24">
        <f>BRPL_EOD!N77-BRPL_ISGS_exbus!N77</f>
        <v>-2.316741674313505E-3</v>
      </c>
      <c r="O77" s="24">
        <f>BRPL_EOD!O77-BRPL_ISGS_exbus!O77</f>
        <v>1.2855521106587275E-3</v>
      </c>
      <c r="P77" s="24">
        <f>BRPL_EOD!P77-BRPL_ISGS_exbus!P77</f>
        <v>2.4656242353593427E-3</v>
      </c>
      <c r="Q77" s="24">
        <f>BRPL_EOD!Q77-BRPL_ISGS_exbus!Q77</f>
        <v>7.1647179487177581E-4</v>
      </c>
      <c r="R77" s="24">
        <f>BRPL_EOD!R77-BRPL_ISGS_exbus!R77</f>
        <v>1.8309811450123448E-3</v>
      </c>
      <c r="S77" s="24">
        <f>BRPL_EOD!S77-BRPL_ISGS_exbus!S77</f>
        <v>-1.4997197010142571E-3</v>
      </c>
      <c r="T77" s="24">
        <f>BRPL_EOD!T77-BRPL_ISGS_exbus!T77</f>
        <v>2.086666666666348E-4</v>
      </c>
      <c r="U77" s="24">
        <f>BRPL_EOD!U77-BRPL_ISGS_exbus!U77</f>
        <v>3.5329303626241426E-4</v>
      </c>
      <c r="V77" s="24">
        <f>BRPL_EOD!V77-BRPL_ISGS_exbus!V77</f>
        <v>1.6695402298916306E-4</v>
      </c>
      <c r="W77" s="24">
        <f>BRPL_EOD!W77-BRPL_ISGS_exbus!W77</f>
        <v>2.3847144240107809E-4</v>
      </c>
      <c r="X77" s="24">
        <f>BRPL_EOD!X77-BRPL_ISGS_exbus!X77</f>
        <v>9.4429336414236786E-5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1.1673688721316466E-3</v>
      </c>
      <c r="L78" s="24">
        <f>BRPL_EOD!L78-BRPL_ISGS_exbus!L78</f>
        <v>2.4341638697578105E-5</v>
      </c>
      <c r="M78" s="24">
        <f>BRPL_EOD!M78-BRPL_ISGS_exbus!M78</f>
        <v>-2.7211723178979241E-3</v>
      </c>
      <c r="N78" s="24">
        <f>BRPL_EOD!N78-BRPL_ISGS_exbus!N78</f>
        <v>-2.316741674313505E-3</v>
      </c>
      <c r="O78" s="24">
        <f>BRPL_EOD!O78-BRPL_ISGS_exbus!O78</f>
        <v>1.2855521106587275E-3</v>
      </c>
      <c r="P78" s="24">
        <f>BRPL_EOD!P78-BRPL_ISGS_exbus!P78</f>
        <v>2.4656242353593427E-3</v>
      </c>
      <c r="Q78" s="24">
        <f>BRPL_EOD!Q78-BRPL_ISGS_exbus!Q78</f>
        <v>7.1647179487177581E-4</v>
      </c>
      <c r="R78" s="24">
        <f>BRPL_EOD!R78-BRPL_ISGS_exbus!R78</f>
        <v>-9.9257717653955524E-6</v>
      </c>
      <c r="S78" s="24">
        <f>BRPL_EOD!S78-BRPL_ISGS_exbus!S78</f>
        <v>-1.4997197010142571E-3</v>
      </c>
      <c r="T78" s="24">
        <f>BRPL_EOD!T78-BRPL_ISGS_exbus!T78</f>
        <v>2.086666666666348E-4</v>
      </c>
      <c r="U78" s="24">
        <f>BRPL_EOD!U78-BRPL_ISGS_exbus!U78</f>
        <v>3.5329303626241426E-4</v>
      </c>
      <c r="V78" s="24">
        <f>BRPL_EOD!V78-BRPL_ISGS_exbus!V78</f>
        <v>1.6695402298916306E-4</v>
      </c>
      <c r="W78" s="24">
        <f>BRPL_EOD!W78-BRPL_ISGS_exbus!W78</f>
        <v>2.3847144240107809E-4</v>
      </c>
      <c r="X78" s="24">
        <f>BRPL_EOD!X78-BRPL_ISGS_exbus!X78</f>
        <v>9.4429336414236786E-5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-2.8180807942135289E-3</v>
      </c>
      <c r="L79" s="24">
        <f>BRPL_EOD!L79-BRPL_ISGS_exbus!L79</f>
        <v>-1.1109207261750242E-4</v>
      </c>
      <c r="M79" s="24">
        <f>BRPL_EOD!M79-BRPL_ISGS_exbus!M79</f>
        <v>-7.4687526388217407E-3</v>
      </c>
      <c r="N79" s="24">
        <f>BRPL_EOD!N79-BRPL_ISGS_exbus!N79</f>
        <v>-3.406889095415977E-3</v>
      </c>
      <c r="O79" s="24">
        <f>BRPL_EOD!O79-BRPL_ISGS_exbus!O79</f>
        <v>1.2855521106587275E-3</v>
      </c>
      <c r="P79" s="24">
        <f>BRPL_EOD!P79-BRPL_ISGS_exbus!P79</f>
        <v>2.4656242353593427E-3</v>
      </c>
      <c r="Q79" s="24">
        <f>BRPL_EOD!Q79-BRPL_ISGS_exbus!Q79</f>
        <v>-1.7674145141448605E-3</v>
      </c>
      <c r="R79" s="24">
        <f>BRPL_EOD!R79-BRPL_ISGS_exbus!R79</f>
        <v>5.182101300478692E-3</v>
      </c>
      <c r="S79" s="24">
        <f>BRPL_EOD!S79-BRPL_ISGS_exbus!S79</f>
        <v>-1.1853470031546465E-3</v>
      </c>
      <c r="T79" s="24">
        <f>BRPL_EOD!T79-BRPL_ISGS_exbus!T79</f>
        <v>3.3381702127666113E-4</v>
      </c>
      <c r="U79" s="24">
        <f>BRPL_EOD!U79-BRPL_ISGS_exbus!U79</f>
        <v>3.5329303626241426E-4</v>
      </c>
      <c r="V79" s="24">
        <f>BRPL_EOD!V79-BRPL_ISGS_exbus!V79</f>
        <v>2.4917958067449675E-4</v>
      </c>
      <c r="W79" s="24">
        <f>BRPL_EOD!W79-BRPL_ISGS_exbus!W79</f>
        <v>1.4458170585891494E-3</v>
      </c>
      <c r="X79" s="24">
        <f>BRPL_EOD!X79-BRPL_ISGS_exbus!X79</f>
        <v>-1.8760642884885215E-4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-2.8180807942135289E-3</v>
      </c>
      <c r="L80" s="24">
        <f>BRPL_EOD!L80-BRPL_ISGS_exbus!L80</f>
        <v>7.5847825493191579E-5</v>
      </c>
      <c r="M80" s="24">
        <f>BRPL_EOD!M80-BRPL_ISGS_exbus!M80</f>
        <v>-7.4687526388217407E-3</v>
      </c>
      <c r="N80" s="24">
        <f>BRPL_EOD!N80-BRPL_ISGS_exbus!N80</f>
        <v>-3.406889095415977E-3</v>
      </c>
      <c r="O80" s="24">
        <f>BRPL_EOD!O80-BRPL_ISGS_exbus!O80</f>
        <v>1.2855521106587275E-3</v>
      </c>
      <c r="P80" s="24">
        <f>BRPL_EOD!P80-BRPL_ISGS_exbus!P80</f>
        <v>2.4656242353593427E-3</v>
      </c>
      <c r="Q80" s="24">
        <f>BRPL_EOD!Q80-BRPL_ISGS_exbus!Q80</f>
        <v>-1.7674145141448605E-3</v>
      </c>
      <c r="R80" s="24">
        <f>BRPL_EOD!R80-BRPL_ISGS_exbus!R80</f>
        <v>5.182101300478692E-3</v>
      </c>
      <c r="S80" s="24">
        <f>BRPL_EOD!S80-BRPL_ISGS_exbus!S80</f>
        <v>-1.1853470031546465E-3</v>
      </c>
      <c r="T80" s="24">
        <f>BRPL_EOD!T80-BRPL_ISGS_exbus!T80</f>
        <v>3.3381702127666113E-4</v>
      </c>
      <c r="U80" s="24">
        <f>BRPL_EOD!U80-BRPL_ISGS_exbus!U80</f>
        <v>3.5329303626241426E-4</v>
      </c>
      <c r="V80" s="24">
        <f>BRPL_EOD!V80-BRPL_ISGS_exbus!V80</f>
        <v>2.4917958067449675E-4</v>
      </c>
      <c r="W80" s="24">
        <f>BRPL_EOD!W80-BRPL_ISGS_exbus!W80</f>
        <v>1.4458170585891494E-3</v>
      </c>
      <c r="X80" s="24">
        <f>BRPL_EOD!X80-BRPL_ISGS_exbus!X80</f>
        <v>-1.8760642884885215E-4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-4.7260000000619584E-3</v>
      </c>
      <c r="L81" s="24">
        <f>BRPL_EOD!L81-BRPL_ISGS_exbus!L81</f>
        <v>-7.902924867853045E-5</v>
      </c>
      <c r="M81" s="24">
        <f>BRPL_EOD!M81-BRPL_ISGS_exbus!M81</f>
        <v>-7.4687526388217407E-3</v>
      </c>
      <c r="N81" s="24">
        <f>BRPL_EOD!N81-BRPL_ISGS_exbus!N81</f>
        <v>-3.406889095415977E-3</v>
      </c>
      <c r="O81" s="24">
        <f>BRPL_EOD!O81-BRPL_ISGS_exbus!O81</f>
        <v>1.2855521106587275E-3</v>
      </c>
      <c r="P81" s="24">
        <f>BRPL_EOD!P81-BRPL_ISGS_exbus!P81</f>
        <v>2.4656242353593427E-3</v>
      </c>
      <c r="Q81" s="24">
        <f>BRPL_EOD!Q81-BRPL_ISGS_exbus!Q81</f>
        <v>-3.8359977220956409E-3</v>
      </c>
      <c r="R81" s="24">
        <f>BRPL_EOD!R81-BRPL_ISGS_exbus!R81</f>
        <v>-9.2844868735220132E-4</v>
      </c>
      <c r="S81" s="24">
        <f>BRPL_EOD!S81-BRPL_ISGS_exbus!S81</f>
        <v>1.3928710124755384E-4</v>
      </c>
      <c r="T81" s="24">
        <f>BRPL_EOD!T81-BRPL_ISGS_exbus!T81</f>
        <v>3.3381702127666113E-4</v>
      </c>
      <c r="U81" s="24">
        <f>BRPL_EOD!U81-BRPL_ISGS_exbus!U81</f>
        <v>3.5329303626241426E-4</v>
      </c>
      <c r="V81" s="24">
        <f>BRPL_EOD!V81-BRPL_ISGS_exbus!V81</f>
        <v>5.6918825561291797E-4</v>
      </c>
      <c r="W81" s="24">
        <f>BRPL_EOD!W81-BRPL_ISGS_exbus!W81</f>
        <v>1.4458170585891494E-3</v>
      </c>
      <c r="X81" s="24">
        <f>BRPL_EOD!X81-BRPL_ISGS_exbus!X81</f>
        <v>-1.8760642884885215E-4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-4.7260000000619584E-3</v>
      </c>
      <c r="L82" s="24">
        <f>BRPL_EOD!L82-BRPL_ISGS_exbus!L82</f>
        <v>-7.902924867853045E-5</v>
      </c>
      <c r="M82" s="24">
        <f>BRPL_EOD!M82-BRPL_ISGS_exbus!M82</f>
        <v>-7.4687526388217407E-3</v>
      </c>
      <c r="N82" s="24">
        <f>BRPL_EOD!N82-BRPL_ISGS_exbus!N82</f>
        <v>-3.406889095415977E-3</v>
      </c>
      <c r="O82" s="24">
        <f>BRPL_EOD!O82-BRPL_ISGS_exbus!O82</f>
        <v>1.2855521106587275E-3</v>
      </c>
      <c r="P82" s="24">
        <f>BRPL_EOD!P82-BRPL_ISGS_exbus!P82</f>
        <v>2.4656242353593427E-3</v>
      </c>
      <c r="Q82" s="24">
        <f>BRPL_EOD!Q82-BRPL_ISGS_exbus!Q82</f>
        <v>-3.8359977220956409E-3</v>
      </c>
      <c r="R82" s="24">
        <f>BRPL_EOD!R82-BRPL_ISGS_exbus!R82</f>
        <v>-9.2844868735220132E-4</v>
      </c>
      <c r="S82" s="24">
        <f>BRPL_EOD!S82-BRPL_ISGS_exbus!S82</f>
        <v>1.3928710124755384E-4</v>
      </c>
      <c r="T82" s="24">
        <f>BRPL_EOD!T82-BRPL_ISGS_exbus!T82</f>
        <v>3.3381702127666113E-4</v>
      </c>
      <c r="U82" s="24">
        <f>BRPL_EOD!U82-BRPL_ISGS_exbus!U82</f>
        <v>3.5329303626241426E-4</v>
      </c>
      <c r="V82" s="24">
        <f>BRPL_EOD!V82-BRPL_ISGS_exbus!V82</f>
        <v>5.6918825561291797E-4</v>
      </c>
      <c r="W82" s="24">
        <f>BRPL_EOD!W82-BRPL_ISGS_exbus!W82</f>
        <v>1.4458170585891494E-3</v>
      </c>
      <c r="X82" s="24">
        <f>BRPL_EOD!X82-BRPL_ISGS_exbus!X82</f>
        <v>-1.8760642884885215E-4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-4.7260000000619584E-3</v>
      </c>
      <c r="L83" s="24">
        <f>BRPL_EOD!L83-BRPL_ISGS_exbus!L83</f>
        <v>-7.902924867853045E-5</v>
      </c>
      <c r="M83" s="24">
        <f>BRPL_EOD!M83-BRPL_ISGS_exbus!M83</f>
        <v>-2.7211723178979241E-3</v>
      </c>
      <c r="N83" s="24">
        <f>BRPL_EOD!N83-BRPL_ISGS_exbus!N83</f>
        <v>-2.316741674313505E-3</v>
      </c>
      <c r="O83" s="24">
        <f>BRPL_EOD!O83-BRPL_ISGS_exbus!O83</f>
        <v>1.2855521106587275E-3</v>
      </c>
      <c r="P83" s="24">
        <f>BRPL_EOD!P83-BRPL_ISGS_exbus!P83</f>
        <v>2.4656242353593427E-3</v>
      </c>
      <c r="Q83" s="24">
        <f>BRPL_EOD!Q83-BRPL_ISGS_exbus!Q83</f>
        <v>-3.8359977220956409E-3</v>
      </c>
      <c r="R83" s="24">
        <f>BRPL_EOD!R83-BRPL_ISGS_exbus!R83</f>
        <v>-9.2844868735220132E-4</v>
      </c>
      <c r="S83" s="24">
        <f>BRPL_EOD!S83-BRPL_ISGS_exbus!S83</f>
        <v>1.3928710124755384E-4</v>
      </c>
      <c r="T83" s="24">
        <f>BRPL_EOD!T83-BRPL_ISGS_exbus!T83</f>
        <v>3.3381702127666113E-4</v>
      </c>
      <c r="U83" s="24">
        <f>BRPL_EOD!U83-BRPL_ISGS_exbus!U83</f>
        <v>3.5329303626241426E-4</v>
      </c>
      <c r="V83" s="24">
        <f>BRPL_EOD!V83-BRPL_ISGS_exbus!V83</f>
        <v>5.6918825561291797E-4</v>
      </c>
      <c r="W83" s="24">
        <f>BRPL_EOD!W83-BRPL_ISGS_exbus!W83</f>
        <v>1.4458170585891494E-3</v>
      </c>
      <c r="X83" s="24">
        <f>BRPL_EOD!X83-BRPL_ISGS_exbus!X83</f>
        <v>-1.8760642884885215E-4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-4.7260000000619584E-3</v>
      </c>
      <c r="L84" s="24">
        <f>BRPL_EOD!L84-BRPL_ISGS_exbus!L84</f>
        <v>-7.902924867853045E-5</v>
      </c>
      <c r="M84" s="24">
        <f>BRPL_EOD!M84-BRPL_ISGS_exbus!M84</f>
        <v>-2.7211723178979241E-3</v>
      </c>
      <c r="N84" s="24">
        <f>BRPL_EOD!N84-BRPL_ISGS_exbus!N84</f>
        <v>-2.316741674313505E-3</v>
      </c>
      <c r="O84" s="24">
        <f>BRPL_EOD!O84-BRPL_ISGS_exbus!O84</f>
        <v>1.2855521106587275E-3</v>
      </c>
      <c r="P84" s="24">
        <f>BRPL_EOD!P84-BRPL_ISGS_exbus!P84</f>
        <v>2.4656242353593427E-3</v>
      </c>
      <c r="Q84" s="24">
        <f>BRPL_EOD!Q84-BRPL_ISGS_exbus!Q84</f>
        <v>-3.8359977220956409E-3</v>
      </c>
      <c r="R84" s="24">
        <f>BRPL_EOD!R84-BRPL_ISGS_exbus!R84</f>
        <v>-9.2844868735220132E-4</v>
      </c>
      <c r="S84" s="24">
        <f>BRPL_EOD!S84-BRPL_ISGS_exbus!S84</f>
        <v>1.3928710124755384E-4</v>
      </c>
      <c r="T84" s="24">
        <f>BRPL_EOD!T84-BRPL_ISGS_exbus!T84</f>
        <v>3.3381702127666113E-4</v>
      </c>
      <c r="U84" s="24">
        <f>BRPL_EOD!U84-BRPL_ISGS_exbus!U84</f>
        <v>3.5329303626241426E-4</v>
      </c>
      <c r="V84" s="24">
        <f>BRPL_EOD!V84-BRPL_ISGS_exbus!V84</f>
        <v>5.6918825561291797E-4</v>
      </c>
      <c r="W84" s="24">
        <f>BRPL_EOD!W84-BRPL_ISGS_exbus!W84</f>
        <v>1.4458170585891494E-3</v>
      </c>
      <c r="X84" s="24">
        <f>BRPL_EOD!X84-BRPL_ISGS_exbus!X84</f>
        <v>9.4429336414236786E-5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-4.7260000000619584E-3</v>
      </c>
      <c r="L85" s="24">
        <f>BRPL_EOD!L85-BRPL_ISGS_exbus!L85</f>
        <v>-7.902924867853045E-5</v>
      </c>
      <c r="M85" s="24">
        <f>BRPL_EOD!M85-BRPL_ISGS_exbus!M85</f>
        <v>-2.7211723178979241E-3</v>
      </c>
      <c r="N85" s="24">
        <f>BRPL_EOD!N85-BRPL_ISGS_exbus!N85</f>
        <v>-2.316741674313505E-3</v>
      </c>
      <c r="O85" s="24">
        <f>BRPL_EOD!O85-BRPL_ISGS_exbus!O85</f>
        <v>1.2855521106587275E-3</v>
      </c>
      <c r="P85" s="24">
        <f>BRPL_EOD!P85-BRPL_ISGS_exbus!P85</f>
        <v>2.4656242353593427E-3</v>
      </c>
      <c r="Q85" s="24">
        <f>BRPL_EOD!Q85-BRPL_ISGS_exbus!Q85</f>
        <v>-3.8359977220956409E-3</v>
      </c>
      <c r="R85" s="24">
        <f>BRPL_EOD!R85-BRPL_ISGS_exbus!R85</f>
        <v>-9.2844868735220132E-4</v>
      </c>
      <c r="S85" s="24">
        <f>BRPL_EOD!S85-BRPL_ISGS_exbus!S85</f>
        <v>1.3928710124755384E-4</v>
      </c>
      <c r="T85" s="24">
        <f>BRPL_EOD!T85-BRPL_ISGS_exbus!T85</f>
        <v>3.3381702127666113E-4</v>
      </c>
      <c r="U85" s="24">
        <f>BRPL_EOD!U85-BRPL_ISGS_exbus!U85</f>
        <v>3.5329303626241426E-4</v>
      </c>
      <c r="V85" s="24">
        <f>BRPL_EOD!V85-BRPL_ISGS_exbus!V85</f>
        <v>5.8840759930900433E-4</v>
      </c>
      <c r="W85" s="24">
        <f>BRPL_EOD!W85-BRPL_ISGS_exbus!W85</f>
        <v>1.4458170585891494E-3</v>
      </c>
      <c r="X85" s="24">
        <f>BRPL_EOD!X85-BRPL_ISGS_exbus!X85</f>
        <v>9.4429336414236786E-5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-4.7260000000619584E-3</v>
      </c>
      <c r="L86" s="24">
        <f>BRPL_EOD!L86-BRPL_ISGS_exbus!L86</f>
        <v>-7.902924867853045E-5</v>
      </c>
      <c r="M86" s="24">
        <f>BRPL_EOD!M86-BRPL_ISGS_exbus!M86</f>
        <v>-2.7211723178979241E-3</v>
      </c>
      <c r="N86" s="24">
        <f>BRPL_EOD!N86-BRPL_ISGS_exbus!N86</f>
        <v>-2.316741674313505E-3</v>
      </c>
      <c r="O86" s="24">
        <f>BRPL_EOD!O86-BRPL_ISGS_exbus!O86</f>
        <v>1.2855521106587275E-3</v>
      </c>
      <c r="P86" s="24">
        <f>BRPL_EOD!P86-BRPL_ISGS_exbus!P86</f>
        <v>2.4656242353593427E-3</v>
      </c>
      <c r="Q86" s="24">
        <f>BRPL_EOD!Q86-BRPL_ISGS_exbus!Q86</f>
        <v>-3.8359977220956409E-3</v>
      </c>
      <c r="R86" s="24">
        <f>BRPL_EOD!R86-BRPL_ISGS_exbus!R86</f>
        <v>-9.2844868735220132E-4</v>
      </c>
      <c r="S86" s="24">
        <f>BRPL_EOD!S86-BRPL_ISGS_exbus!S86</f>
        <v>1.3928710124755384E-4</v>
      </c>
      <c r="T86" s="24">
        <f>BRPL_EOD!T86-BRPL_ISGS_exbus!T86</f>
        <v>3.3381702127666113E-4</v>
      </c>
      <c r="U86" s="24">
        <f>BRPL_EOD!U86-BRPL_ISGS_exbus!U86</f>
        <v>3.5329303626241426E-4</v>
      </c>
      <c r="V86" s="24">
        <f>BRPL_EOD!V86-BRPL_ISGS_exbus!V86</f>
        <v>-9.1009756097548689E-4</v>
      </c>
      <c r="W86" s="24">
        <f>BRPL_EOD!W86-BRPL_ISGS_exbus!W86</f>
        <v>2.3847144240107809E-4</v>
      </c>
      <c r="X86" s="24">
        <f>BRPL_EOD!X86-BRPL_ISGS_exbus!X86</f>
        <v>9.4429336414236786E-5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-4.7260000000619584E-3</v>
      </c>
      <c r="L87" s="24">
        <f>BRPL_EOD!L87-BRPL_ISGS_exbus!L87</f>
        <v>-7.902924867853045E-5</v>
      </c>
      <c r="M87" s="24">
        <f>BRPL_EOD!M87-BRPL_ISGS_exbus!M87</f>
        <v>-2.7211723178979241E-3</v>
      </c>
      <c r="N87" s="24">
        <f>BRPL_EOD!N87-BRPL_ISGS_exbus!N87</f>
        <v>-2.316741674313505E-3</v>
      </c>
      <c r="O87" s="24">
        <f>BRPL_EOD!O87-BRPL_ISGS_exbus!O87</f>
        <v>1.2855521106587275E-3</v>
      </c>
      <c r="P87" s="24">
        <f>BRPL_EOD!P87-BRPL_ISGS_exbus!P87</f>
        <v>2.4656242353593427E-3</v>
      </c>
      <c r="Q87" s="24">
        <f>BRPL_EOD!Q87-BRPL_ISGS_exbus!Q87</f>
        <v>-3.8359977220956409E-3</v>
      </c>
      <c r="R87" s="24">
        <f>BRPL_EOD!R87-BRPL_ISGS_exbus!R87</f>
        <v>-9.2844868735220132E-4</v>
      </c>
      <c r="S87" s="24">
        <f>BRPL_EOD!S87-BRPL_ISGS_exbus!S87</f>
        <v>1.3928710124755384E-4</v>
      </c>
      <c r="T87" s="24">
        <f>BRPL_EOD!T87-BRPL_ISGS_exbus!T87</f>
        <v>3.3381702127666113E-4</v>
      </c>
      <c r="U87" s="24">
        <f>BRPL_EOD!U87-BRPL_ISGS_exbus!U87</f>
        <v>3.1425198699253087E-4</v>
      </c>
      <c r="V87" s="24">
        <f>BRPL_EOD!V87-BRPL_ISGS_exbus!V87</f>
        <v>-9.1009756097548689E-4</v>
      </c>
      <c r="W87" s="24">
        <f>BRPL_EOD!W87-BRPL_ISGS_exbus!W87</f>
        <v>2.3847144240107809E-4</v>
      </c>
      <c r="X87" s="24">
        <f>BRPL_EOD!X87-BRPL_ISGS_exbus!X87</f>
        <v>9.4429336414236786E-5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-4.7260000000619584E-3</v>
      </c>
      <c r="L88" s="24">
        <f>BRPL_EOD!L88-BRPL_ISGS_exbus!L88</f>
        <v>-7.902924867853045E-5</v>
      </c>
      <c r="M88" s="24">
        <f>BRPL_EOD!M88-BRPL_ISGS_exbus!M88</f>
        <v>-2.7211723178979241E-3</v>
      </c>
      <c r="N88" s="24">
        <f>BRPL_EOD!N88-BRPL_ISGS_exbus!N88</f>
        <v>-2.316741674313505E-3</v>
      </c>
      <c r="O88" s="24">
        <f>BRPL_EOD!O88-BRPL_ISGS_exbus!O88</f>
        <v>1.2855521106587275E-3</v>
      </c>
      <c r="P88" s="24">
        <f>BRPL_EOD!P88-BRPL_ISGS_exbus!P88</f>
        <v>2.4656242353593427E-3</v>
      </c>
      <c r="Q88" s="24">
        <f>BRPL_EOD!Q88-BRPL_ISGS_exbus!Q88</f>
        <v>-8.0334131054131674E-3</v>
      </c>
      <c r="R88" s="24">
        <f>BRPL_EOD!R88-BRPL_ISGS_exbus!R88</f>
        <v>5.4043993256236433E-3</v>
      </c>
      <c r="S88" s="24">
        <f>BRPL_EOD!S88-BRPL_ISGS_exbus!S88</f>
        <v>2.3678385279755076E-3</v>
      </c>
      <c r="T88" s="24">
        <f>BRPL_EOD!T88-BRPL_ISGS_exbus!T88</f>
        <v>1.6215637583891773E-3</v>
      </c>
      <c r="U88" s="24">
        <f>BRPL_EOD!U88-BRPL_ISGS_exbus!U88</f>
        <v>3.1425198699253087E-4</v>
      </c>
      <c r="V88" s="24">
        <f>BRPL_EOD!V88-BRPL_ISGS_exbus!V88</f>
        <v>-9.1009756097548689E-4</v>
      </c>
      <c r="W88" s="24">
        <f>BRPL_EOD!W88-BRPL_ISGS_exbus!W88</f>
        <v>2.3847144240107809E-4</v>
      </c>
      <c r="X88" s="24">
        <f>BRPL_EOD!X88-BRPL_ISGS_exbus!X88</f>
        <v>9.4429336414236786E-5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2.0058452370790292E-3</v>
      </c>
      <c r="L89" s="24">
        <f>BRPL_EOD!L89-BRPL_ISGS_exbus!L89</f>
        <v>-7.902924867853045E-5</v>
      </c>
      <c r="M89" s="24">
        <f>BRPL_EOD!M89-BRPL_ISGS_exbus!M89</f>
        <v>-2.7211723178979241E-3</v>
      </c>
      <c r="N89" s="24">
        <f>BRPL_EOD!N89-BRPL_ISGS_exbus!N89</f>
        <v>-2.316741674313505E-3</v>
      </c>
      <c r="O89" s="24">
        <f>BRPL_EOD!O89-BRPL_ISGS_exbus!O89</f>
        <v>1.2855521106587275E-3</v>
      </c>
      <c r="P89" s="24">
        <f>BRPL_EOD!P89-BRPL_ISGS_exbus!P89</f>
        <v>2.4656242353593427E-3</v>
      </c>
      <c r="Q89" s="24">
        <f>BRPL_EOD!Q89-BRPL_ISGS_exbus!Q89</f>
        <v>-8.0334131054131674E-3</v>
      </c>
      <c r="R89" s="24">
        <f>BRPL_EOD!R89-BRPL_ISGS_exbus!R89</f>
        <v>5.4043993256236433E-3</v>
      </c>
      <c r="S89" s="24">
        <f>BRPL_EOD!S89-BRPL_ISGS_exbus!S89</f>
        <v>2.3678385279755076E-3</v>
      </c>
      <c r="T89" s="24">
        <f>BRPL_EOD!T89-BRPL_ISGS_exbus!T89</f>
        <v>1.6215637583891773E-3</v>
      </c>
      <c r="U89" s="24">
        <f>BRPL_EOD!U89-BRPL_ISGS_exbus!U89</f>
        <v>3.1425198699253087E-4</v>
      </c>
      <c r="V89" s="24">
        <f>BRPL_EOD!V89-BRPL_ISGS_exbus!V89</f>
        <v>-9.1009756097548689E-4</v>
      </c>
      <c r="W89" s="24">
        <f>BRPL_EOD!W89-BRPL_ISGS_exbus!W89</f>
        <v>2.3847144240107809E-4</v>
      </c>
      <c r="X89" s="24">
        <f>BRPL_EOD!X89-BRPL_ISGS_exbus!X89</f>
        <v>9.4429336414236786E-5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2.0058452370790292E-3</v>
      </c>
      <c r="L90" s="24">
        <f>BRPL_EOD!L90-BRPL_ISGS_exbus!L90</f>
        <v>-7.902924867853045E-5</v>
      </c>
      <c r="M90" s="24">
        <f>BRPL_EOD!M90-BRPL_ISGS_exbus!M90</f>
        <v>-2.7211723178979241E-3</v>
      </c>
      <c r="N90" s="24">
        <f>BRPL_EOD!N90-BRPL_ISGS_exbus!N90</f>
        <v>-2.316741674313505E-3</v>
      </c>
      <c r="O90" s="24">
        <f>BRPL_EOD!O90-BRPL_ISGS_exbus!O90</f>
        <v>1.2855521106587275E-3</v>
      </c>
      <c r="P90" s="24">
        <f>BRPL_EOD!P90-BRPL_ISGS_exbus!P90</f>
        <v>2.4656242353593427E-3</v>
      </c>
      <c r="Q90" s="24">
        <f>BRPL_EOD!Q90-BRPL_ISGS_exbus!Q90</f>
        <v>-8.0334131054131674E-3</v>
      </c>
      <c r="R90" s="24">
        <f>BRPL_EOD!R90-BRPL_ISGS_exbus!R90</f>
        <v>5.4043993256236433E-3</v>
      </c>
      <c r="S90" s="24">
        <f>BRPL_EOD!S90-BRPL_ISGS_exbus!S90</f>
        <v>2.3678385279755076E-3</v>
      </c>
      <c r="T90" s="24">
        <f>BRPL_EOD!T90-BRPL_ISGS_exbus!T90</f>
        <v>1.6215637583891773E-3</v>
      </c>
      <c r="U90" s="24">
        <f>BRPL_EOD!U90-BRPL_ISGS_exbus!U90</f>
        <v>3.1425198699253087E-4</v>
      </c>
      <c r="V90" s="24">
        <f>BRPL_EOD!V90-BRPL_ISGS_exbus!V90</f>
        <v>-9.1009756097548689E-4</v>
      </c>
      <c r="W90" s="24">
        <f>BRPL_EOD!W90-BRPL_ISGS_exbus!W90</f>
        <v>2.3847144240107809E-4</v>
      </c>
      <c r="X90" s="24">
        <f>BRPL_EOD!X90-BRPL_ISGS_exbus!X90</f>
        <v>9.4429336414236786E-5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2.0058452370790292E-3</v>
      </c>
      <c r="L91" s="24">
        <f>BRPL_EOD!L91-BRPL_ISGS_exbus!L91</f>
        <v>-7.902924867853045E-5</v>
      </c>
      <c r="M91" s="24">
        <f>BRPL_EOD!M91-BRPL_ISGS_exbus!M91</f>
        <v>-2.7211723178979241E-3</v>
      </c>
      <c r="N91" s="24">
        <f>BRPL_EOD!N91-BRPL_ISGS_exbus!N91</f>
        <v>-2.316741674313505E-3</v>
      </c>
      <c r="O91" s="24">
        <f>BRPL_EOD!O91-BRPL_ISGS_exbus!O91</f>
        <v>1.2855521106587275E-3</v>
      </c>
      <c r="P91" s="24">
        <f>BRPL_EOD!P91-BRPL_ISGS_exbus!P91</f>
        <v>2.4656242353593427E-3</v>
      </c>
      <c r="Q91" s="24">
        <f>BRPL_EOD!Q91-BRPL_ISGS_exbus!Q91</f>
        <v>-8.0334131054131674E-3</v>
      </c>
      <c r="R91" s="24">
        <f>BRPL_EOD!R91-BRPL_ISGS_exbus!R91</f>
        <v>5.4043993256236433E-3</v>
      </c>
      <c r="S91" s="24">
        <f>BRPL_EOD!S91-BRPL_ISGS_exbus!S91</f>
        <v>2.3678385279755076E-3</v>
      </c>
      <c r="T91" s="24">
        <f>BRPL_EOD!T91-BRPL_ISGS_exbus!T91</f>
        <v>1.6215637583891773E-3</v>
      </c>
      <c r="U91" s="24">
        <f>BRPL_EOD!U91-BRPL_ISGS_exbus!U91</f>
        <v>3.1425198699253087E-4</v>
      </c>
      <c r="V91" s="24">
        <f>BRPL_EOD!V91-BRPL_ISGS_exbus!V91</f>
        <v>-9.1009756097548689E-4</v>
      </c>
      <c r="W91" s="24">
        <f>BRPL_EOD!W91-BRPL_ISGS_exbus!W91</f>
        <v>2.3847144240107809E-4</v>
      </c>
      <c r="X91" s="24">
        <f>BRPL_EOD!X91-BRPL_ISGS_exbus!X91</f>
        <v>9.4429336414236786E-5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2.0058452370790292E-3</v>
      </c>
      <c r="L92" s="24">
        <f>BRPL_EOD!L92-BRPL_ISGS_exbus!L92</f>
        <v>-7.902924867853045E-5</v>
      </c>
      <c r="M92" s="24">
        <f>BRPL_EOD!M92-BRPL_ISGS_exbus!M92</f>
        <v>-2.7211723178979241E-3</v>
      </c>
      <c r="N92" s="24">
        <f>BRPL_EOD!N92-BRPL_ISGS_exbus!N92</f>
        <v>-2.316741674313505E-3</v>
      </c>
      <c r="O92" s="24">
        <f>BRPL_EOD!O92-BRPL_ISGS_exbus!O92</f>
        <v>1.2855521106587275E-3</v>
      </c>
      <c r="P92" s="24">
        <f>BRPL_EOD!P92-BRPL_ISGS_exbus!P92</f>
        <v>2.4656242353593427E-3</v>
      </c>
      <c r="Q92" s="24">
        <f>BRPL_EOD!Q92-BRPL_ISGS_exbus!Q92</f>
        <v>-8.0334131054131674E-3</v>
      </c>
      <c r="R92" s="24">
        <f>BRPL_EOD!R92-BRPL_ISGS_exbus!R92</f>
        <v>5.4043993256236433E-3</v>
      </c>
      <c r="S92" s="24">
        <f>BRPL_EOD!S92-BRPL_ISGS_exbus!S92</f>
        <v>2.3678385279755076E-3</v>
      </c>
      <c r="T92" s="24">
        <f>BRPL_EOD!T92-BRPL_ISGS_exbus!T92</f>
        <v>1.6215637583891773E-3</v>
      </c>
      <c r="U92" s="24">
        <f>BRPL_EOD!U92-BRPL_ISGS_exbus!U92</f>
        <v>3.1425198699253087E-4</v>
      </c>
      <c r="V92" s="24">
        <f>BRPL_EOD!V92-BRPL_ISGS_exbus!V92</f>
        <v>-9.1009756097548689E-4</v>
      </c>
      <c r="W92" s="24">
        <f>BRPL_EOD!W92-BRPL_ISGS_exbus!W92</f>
        <v>2.3847144240107809E-4</v>
      </c>
      <c r="X92" s="24">
        <f>BRPL_EOD!X92-BRPL_ISGS_exbus!X92</f>
        <v>9.4429336414236786E-5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-1.2260000000594573E-3</v>
      </c>
      <c r="L93" s="24">
        <f>BRPL_EOD!L93-BRPL_ISGS_exbus!L93</f>
        <v>-7.902924867853045E-5</v>
      </c>
      <c r="M93" s="24">
        <f>BRPL_EOD!M93-BRPL_ISGS_exbus!M93</f>
        <v>-2.7211723178979241E-3</v>
      </c>
      <c r="N93" s="24">
        <f>BRPL_EOD!N93-BRPL_ISGS_exbus!N93</f>
        <v>-2.316741674313505E-3</v>
      </c>
      <c r="O93" s="24">
        <f>BRPL_EOD!O93-BRPL_ISGS_exbus!O93</f>
        <v>1.2855521106587275E-3</v>
      </c>
      <c r="P93" s="24">
        <f>BRPL_EOD!P93-BRPL_ISGS_exbus!P93</f>
        <v>2.4656242353593427E-3</v>
      </c>
      <c r="Q93" s="24">
        <f>BRPL_EOD!Q93-BRPL_ISGS_exbus!Q93</f>
        <v>-8.0334131054131674E-3</v>
      </c>
      <c r="R93" s="24">
        <f>BRPL_EOD!R93-BRPL_ISGS_exbus!R93</f>
        <v>5.4043993256236433E-3</v>
      </c>
      <c r="S93" s="24">
        <f>BRPL_EOD!S93-BRPL_ISGS_exbus!S93</f>
        <v>2.3678385279755076E-3</v>
      </c>
      <c r="T93" s="24">
        <f>BRPL_EOD!T93-BRPL_ISGS_exbus!T93</f>
        <v>1.6215637583891773E-3</v>
      </c>
      <c r="U93" s="24">
        <f>BRPL_EOD!U93-BRPL_ISGS_exbus!U93</f>
        <v>3.1425198699253087E-4</v>
      </c>
      <c r="V93" s="24">
        <f>BRPL_EOD!V93-BRPL_ISGS_exbus!V93</f>
        <v>-9.1009756097548689E-4</v>
      </c>
      <c r="W93" s="24">
        <f>BRPL_EOD!W93-BRPL_ISGS_exbus!W93</f>
        <v>2.3847144240107809E-4</v>
      </c>
      <c r="X93" s="24">
        <f>BRPL_EOD!X93-BRPL_ISGS_exbus!X93</f>
        <v>9.4429336414236786E-5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2.3770721851406051E-3</v>
      </c>
      <c r="L94" s="24">
        <f>BRPL_EOD!L94-BRPL_ISGS_exbus!L94</f>
        <v>-7.902924867853045E-5</v>
      </c>
      <c r="M94" s="24">
        <f>BRPL_EOD!M94-BRPL_ISGS_exbus!M94</f>
        <v>-2.7211723178979241E-3</v>
      </c>
      <c r="N94" s="24">
        <f>BRPL_EOD!N94-BRPL_ISGS_exbus!N94</f>
        <v>-2.316741674313505E-3</v>
      </c>
      <c r="O94" s="24">
        <f>BRPL_EOD!O94-BRPL_ISGS_exbus!O94</f>
        <v>1.2855521106587275E-3</v>
      </c>
      <c r="P94" s="24">
        <f>BRPL_EOD!P94-BRPL_ISGS_exbus!P94</f>
        <v>2.4656242353593427E-3</v>
      </c>
      <c r="Q94" s="24">
        <f>BRPL_EOD!Q94-BRPL_ISGS_exbus!Q94</f>
        <v>-8.0334131054131674E-3</v>
      </c>
      <c r="R94" s="24">
        <f>BRPL_EOD!R94-BRPL_ISGS_exbus!R94</f>
        <v>5.4043993256236433E-3</v>
      </c>
      <c r="S94" s="24">
        <f>BRPL_EOD!S94-BRPL_ISGS_exbus!S94</f>
        <v>2.3678385279755076E-3</v>
      </c>
      <c r="T94" s="24">
        <f>BRPL_EOD!T94-BRPL_ISGS_exbus!T94</f>
        <v>1.6215637583891773E-3</v>
      </c>
      <c r="U94" s="24">
        <f>BRPL_EOD!U94-BRPL_ISGS_exbus!U94</f>
        <v>3.1425198699253087E-4</v>
      </c>
      <c r="V94" s="24">
        <f>BRPL_EOD!V94-BRPL_ISGS_exbus!V94</f>
        <v>-9.1009756097548689E-4</v>
      </c>
      <c r="W94" s="24">
        <f>BRPL_EOD!W94-BRPL_ISGS_exbus!W94</f>
        <v>2.3847144240107809E-4</v>
      </c>
      <c r="X94" s="24">
        <f>BRPL_EOD!X94-BRPL_ISGS_exbus!X94</f>
        <v>9.4429336414236786E-5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2.3770721851406051E-3</v>
      </c>
      <c r="L95" s="24">
        <f>BRPL_EOD!L95-BRPL_ISGS_exbus!L95</f>
        <v>-7.902924867853045E-5</v>
      </c>
      <c r="M95" s="24">
        <f>BRPL_EOD!M95-BRPL_ISGS_exbus!M95</f>
        <v>-2.7211723178979241E-3</v>
      </c>
      <c r="N95" s="24">
        <f>BRPL_EOD!N95-BRPL_ISGS_exbus!N95</f>
        <v>-2.316741674313505E-3</v>
      </c>
      <c r="O95" s="24">
        <f>BRPL_EOD!O95-BRPL_ISGS_exbus!O95</f>
        <v>1.2855521106587275E-3</v>
      </c>
      <c r="P95" s="24">
        <f>BRPL_EOD!P95-BRPL_ISGS_exbus!P95</f>
        <v>2.4656242353593427E-3</v>
      </c>
      <c r="Q95" s="24">
        <f>BRPL_EOD!Q95-BRPL_ISGS_exbus!Q95</f>
        <v>-8.0334131054131674E-3</v>
      </c>
      <c r="R95" s="24">
        <f>BRPL_EOD!R95-BRPL_ISGS_exbus!R95</f>
        <v>5.4043993256236433E-3</v>
      </c>
      <c r="S95" s="24">
        <f>BRPL_EOD!S95-BRPL_ISGS_exbus!S95</f>
        <v>2.3678385279755076E-3</v>
      </c>
      <c r="T95" s="24">
        <f>BRPL_EOD!T95-BRPL_ISGS_exbus!T95</f>
        <v>1.6215637583891773E-3</v>
      </c>
      <c r="U95" s="24">
        <f>BRPL_EOD!U95-BRPL_ISGS_exbus!U95</f>
        <v>3.1425198699253087E-4</v>
      </c>
      <c r="V95" s="24">
        <f>BRPL_EOD!V95-BRPL_ISGS_exbus!V95</f>
        <v>-9.1009756097548689E-4</v>
      </c>
      <c r="W95" s="24">
        <f>BRPL_EOD!W95-BRPL_ISGS_exbus!W95</f>
        <v>2.3847144240107809E-4</v>
      </c>
      <c r="X95" s="24">
        <f>BRPL_EOD!X95-BRPL_ISGS_exbus!X95</f>
        <v>9.4429336414236786E-5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2.3770721851406051E-3</v>
      </c>
      <c r="L96" s="24">
        <f>BRPL_EOD!L96-BRPL_ISGS_exbus!L96</f>
        <v>-7.902924867853045E-5</v>
      </c>
      <c r="M96" s="24">
        <f>BRPL_EOD!M96-BRPL_ISGS_exbus!M96</f>
        <v>-2.7211723178979241E-3</v>
      </c>
      <c r="N96" s="24">
        <f>BRPL_EOD!N96-BRPL_ISGS_exbus!N96</f>
        <v>-2.316741674313505E-3</v>
      </c>
      <c r="O96" s="24">
        <f>BRPL_EOD!O96-BRPL_ISGS_exbus!O96</f>
        <v>1.2855521106587275E-3</v>
      </c>
      <c r="P96" s="24">
        <f>BRPL_EOD!P96-BRPL_ISGS_exbus!P96</f>
        <v>2.4656242353593427E-3</v>
      </c>
      <c r="Q96" s="24">
        <f>BRPL_EOD!Q96-BRPL_ISGS_exbus!Q96</f>
        <v>-8.0334131054131674E-3</v>
      </c>
      <c r="R96" s="24">
        <f>BRPL_EOD!R96-BRPL_ISGS_exbus!R96</f>
        <v>5.4043993256236433E-3</v>
      </c>
      <c r="S96" s="24">
        <f>BRPL_EOD!S96-BRPL_ISGS_exbus!S96</f>
        <v>2.3678385279755076E-3</v>
      </c>
      <c r="T96" s="24">
        <f>BRPL_EOD!T96-BRPL_ISGS_exbus!T96</f>
        <v>1.6215637583891773E-3</v>
      </c>
      <c r="U96" s="24">
        <f>BRPL_EOD!U96-BRPL_ISGS_exbus!U96</f>
        <v>3.1425198699253087E-4</v>
      </c>
      <c r="V96" s="24">
        <f>BRPL_EOD!V96-BRPL_ISGS_exbus!V96</f>
        <v>-9.1009756097548689E-4</v>
      </c>
      <c r="W96" s="24">
        <f>BRPL_EOD!W96-BRPL_ISGS_exbus!W96</f>
        <v>2.3847144240107809E-4</v>
      </c>
      <c r="X96" s="24">
        <f>BRPL_EOD!X96-BRPL_ISGS_exbus!X96</f>
        <v>9.4429336414236786E-5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2.3770721851406051E-3</v>
      </c>
      <c r="L97" s="24">
        <f>BRPL_EOD!L97-BRPL_ISGS_exbus!L97</f>
        <v>-7.902924867853045E-5</v>
      </c>
      <c r="M97" s="24">
        <f>BRPL_EOD!M97-BRPL_ISGS_exbus!M97</f>
        <v>-2.7211723178979241E-3</v>
      </c>
      <c r="N97" s="24">
        <f>BRPL_EOD!N97-BRPL_ISGS_exbus!N97</f>
        <v>-2.316741674313505E-3</v>
      </c>
      <c r="O97" s="24">
        <f>BRPL_EOD!O97-BRPL_ISGS_exbus!O97</f>
        <v>1.2855521106587275E-3</v>
      </c>
      <c r="P97" s="24">
        <f>BRPL_EOD!P97-BRPL_ISGS_exbus!P97</f>
        <v>2.4656242353593427E-3</v>
      </c>
      <c r="Q97" s="24">
        <f>BRPL_EOD!Q97-BRPL_ISGS_exbus!Q97</f>
        <v>-8.0334131054131674E-3</v>
      </c>
      <c r="R97" s="24">
        <f>BRPL_EOD!R97-BRPL_ISGS_exbus!R97</f>
        <v>5.4043993256236433E-3</v>
      </c>
      <c r="S97" s="24">
        <f>BRPL_EOD!S97-BRPL_ISGS_exbus!S97</f>
        <v>2.3678385279755076E-3</v>
      </c>
      <c r="T97" s="24">
        <f>BRPL_EOD!T97-BRPL_ISGS_exbus!T97</f>
        <v>1.6215637583891773E-3</v>
      </c>
      <c r="U97" s="24">
        <f>BRPL_EOD!U97-BRPL_ISGS_exbus!U97</f>
        <v>3.1425198699253087E-4</v>
      </c>
      <c r="V97" s="24">
        <f>BRPL_EOD!V97-BRPL_ISGS_exbus!V97</f>
        <v>-9.1009756097548689E-4</v>
      </c>
      <c r="W97" s="24">
        <f>BRPL_EOD!W97-BRPL_ISGS_exbus!W97</f>
        <v>2.3847144240107809E-4</v>
      </c>
      <c r="X97" s="24">
        <f>BRPL_EOD!X97-BRPL_ISGS_exbus!X97</f>
        <v>9.4429336414236786E-5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2.3770721851406051E-3</v>
      </c>
      <c r="L98" s="24">
        <f>BRPL_EOD!L98-BRPL_ISGS_exbus!L98</f>
        <v>-7.902924867853045E-5</v>
      </c>
      <c r="M98" s="24">
        <f>BRPL_EOD!M98-BRPL_ISGS_exbus!M98</f>
        <v>-2.7211723178979241E-3</v>
      </c>
      <c r="N98" s="24">
        <f>BRPL_EOD!N98-BRPL_ISGS_exbus!N98</f>
        <v>-2.316741674313505E-3</v>
      </c>
      <c r="O98" s="24">
        <f>BRPL_EOD!O98-BRPL_ISGS_exbus!O98</f>
        <v>1.2855521106587275E-3</v>
      </c>
      <c r="P98" s="24">
        <f>BRPL_EOD!P98-BRPL_ISGS_exbus!P98</f>
        <v>2.4656242353593427E-3</v>
      </c>
      <c r="Q98" s="24">
        <f>BRPL_EOD!Q98-BRPL_ISGS_exbus!Q98</f>
        <v>-8.0334131054131674E-3</v>
      </c>
      <c r="R98" s="24">
        <f>BRPL_EOD!R98-BRPL_ISGS_exbus!R98</f>
        <v>5.4043993256236433E-3</v>
      </c>
      <c r="S98" s="24">
        <f>BRPL_EOD!S98-BRPL_ISGS_exbus!S98</f>
        <v>2.3678385279755076E-3</v>
      </c>
      <c r="T98" s="24">
        <f>BRPL_EOD!T98-BRPL_ISGS_exbus!T98</f>
        <v>1.6215637583891773E-3</v>
      </c>
      <c r="U98" s="24">
        <f>BRPL_EOD!U98-BRPL_ISGS_exbus!U98</f>
        <v>3.1425198699253087E-4</v>
      </c>
      <c r="V98" s="24">
        <f>BRPL_EOD!V98-BRPL_ISGS_exbus!V98</f>
        <v>-9.1009756097548689E-4</v>
      </c>
      <c r="W98" s="24">
        <f>BRPL_EOD!W98-BRPL_ISGS_exbus!W98</f>
        <v>2.3847144240107809E-4</v>
      </c>
      <c r="X98" s="24">
        <f>BRPL_EOD!X98-BRPL_ISGS_exbus!X98</f>
        <v>9.4429336414236786E-5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2.0666043141659429E-5</v>
      </c>
      <c r="L99" s="24">
        <f>BRPL_EOD!L99-BRPL_ISGS_exbus!L99</f>
        <v>-2.0123056604370859E-7</v>
      </c>
      <c r="M99" s="24">
        <f>BRPL_EOD!M99-BRPL_ISGS_exbus!M99</f>
        <v>-3.9261280095015394E-5</v>
      </c>
      <c r="N99" s="24">
        <f>BRPL_EOD!N99-BRPL_ISGS_exbus!N99</f>
        <v>-6.0370258102571128E-5</v>
      </c>
      <c r="O99" s="24">
        <f>BRPL_EOD!O99-BRPL_ISGS_exbus!O99</f>
        <v>1.8602420852831258E-5</v>
      </c>
      <c r="P99" s="24">
        <f>BRPL_EOD!P99-BRPL_ISGS_exbus!P99</f>
        <v>-2.5310797622468684E-5</v>
      </c>
      <c r="Q99" s="24">
        <f>BRPL_EOD!Q99-BRPL_ISGS_exbus!Q99</f>
        <v>-4.8281245689091312E-6</v>
      </c>
      <c r="R99" s="24">
        <f>BRPL_EOD!R99-BRPL_ISGS_exbus!R99</f>
        <v>1.0550283101595781E-6</v>
      </c>
      <c r="S99" s="24">
        <f>BRPL_EOD!S99-BRPL_ISGS_exbus!S99</f>
        <v>-3.225433395953603E-6</v>
      </c>
      <c r="T99" s="24">
        <f>BRPL_EOD!T99-BRPL_ISGS_exbus!T99</f>
        <v>3.3370849483588955E-5</v>
      </c>
      <c r="U99" s="24">
        <f>BRPL_EOD!U99-BRPL_ISGS_exbus!U99</f>
        <v>3.3991204517747065E-8</v>
      </c>
      <c r="V99" s="24">
        <f>BRPL_EOD!V99-BRPL_ISGS_exbus!V99</f>
        <v>4.696444503085595E-6</v>
      </c>
      <c r="W99" s="24">
        <f>BRPL_EOD!W99-BRPL_ISGS_exbus!W99</f>
        <v>6.2296065376776788E-6</v>
      </c>
      <c r="X99" s="24">
        <f>BRPL_EOD!X99-BRPL_ISGS_exbus!X99</f>
        <v>2.2691234028426877E-6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118.12</v>
      </c>
      <c r="C3" s="196">
        <f>PPCL_NG!P3+PPCL_Spot!P3+GT_NG!P3+GT_Spot!P3+Bawana_NG!P3+Bawana_RLNG!P3+Bawana_Spot!P3</f>
        <v>117.95044672007324</v>
      </c>
      <c r="D3" s="197">
        <f t="shared" ref="D3:D66" si="0">B3-C3</f>
        <v>0.16955327992675961</v>
      </c>
      <c r="E3" s="196">
        <f>PPCL_NG!J3+PPCL_Spot!J3+GT_NG!J3+GT_Spot!J3+Bawana_NG!J3+Bawana_RLNG!J3+Bawana_Spot!J3</f>
        <v>69.489999999999995</v>
      </c>
      <c r="F3" s="196">
        <f>PPCL_NG!Q3+PPCL_Spot!Q3+GT_NG!Q3+GT_Spot!Q3+Bawana_NG!Q3+Bawana_RLNG!Q3+Bawana_Spot!Q3</f>
        <v>69.396980032043956</v>
      </c>
      <c r="G3" s="197">
        <f t="shared" ref="G3:G66" si="1">E3-F3</f>
        <v>9.301996795603884E-2</v>
      </c>
      <c r="H3" s="196">
        <f>PPCL_NG!K3+PPCL_Spot!K3+GT_NG!K3+GT_Spot!K3+Bawana_NG!K3+Bawana_RLNG!K3+Bawana_Spot!K3</f>
        <v>15.08</v>
      </c>
      <c r="I3" s="196">
        <f>PPCL_NG!R3+PPCL_Spot!R3+GT_NG!R3+GT_Spot!R3+Bawana_NG!R3+Bawana_RLNG!R3+Bawana_Spot!R3</f>
        <v>15.079732661936371</v>
      </c>
      <c r="J3" s="197">
        <f t="shared" ref="J3:J66" si="2">H3-I3</f>
        <v>2.6733806362955193E-4</v>
      </c>
      <c r="K3" s="196">
        <f>PPCL_NG!L3+PPCL_Spot!L3+GT_NG!L3+GT_Spot!L3+Bawana_NG!L3+Bawana_RLNG!L3+Bawana_Spot!L3</f>
        <v>68.77000000000001</v>
      </c>
      <c r="L3" s="196">
        <f>PPCL_NG!S3+PPCL_Spot!S3+GT_NG!S3+GT_Spot!S3+Bawana_NG!S3+Bawana_RLNG!S3+Bawana_Spot!S3</f>
        <v>68.749147127489138</v>
      </c>
      <c r="M3" s="197">
        <f t="shared" ref="M3:M66" si="3">K3-L3</f>
        <v>2.0852872510872089E-2</v>
      </c>
      <c r="N3" s="196">
        <f>PPCL_NG!M3+PPCL_Spot!M3+GT_NG!M3+GT_Spot!M3+Bawana_NG!M3+Bawana_RLNG!M3+Bawana_Spot!M3</f>
        <v>98.99</v>
      </c>
      <c r="O3" s="196">
        <f>PPCL_NG!T3+PPCL_Spot!T3+GT_NG!T3+GT_Spot!T3+Bawana_NG!T3+Bawana_RLNG!T3+Bawana_Spot!T3</f>
        <v>98.868133458457308</v>
      </c>
      <c r="P3" s="197">
        <f t="shared" ref="P3:P66" si="4">N3-O3</f>
        <v>0.12186654154268695</v>
      </c>
      <c r="Q3" s="197">
        <f>D3+G3+J3+M3+P3</f>
        <v>0.40555999999998704</v>
      </c>
    </row>
    <row r="4" spans="1:17">
      <c r="A4" s="33" t="s">
        <v>46</v>
      </c>
      <c r="B4" s="196">
        <f>PPCL_NG!I4+PPCL_Spot!I4+GT_NG!I4+GT_Spot!I4+Bawana_NG!I4+Bawana_RLNG!I4+Bawana_Spot!I4</f>
        <v>118.12</v>
      </c>
      <c r="C4" s="196">
        <f>PPCL_NG!P4+PPCL_Spot!P4+GT_NG!P4+GT_Spot!P4+Bawana_NG!P4+Bawana_RLNG!P4+Bawana_Spot!P4</f>
        <v>117.95044672007324</v>
      </c>
      <c r="D4" s="197">
        <f t="shared" si="0"/>
        <v>0.16955327992675961</v>
      </c>
      <c r="E4" s="196">
        <f>PPCL_NG!J4+PPCL_Spot!J4+GT_NG!J4+GT_Spot!J4+Bawana_NG!J4+Bawana_RLNG!J4+Bawana_Spot!J4</f>
        <v>69.489999999999995</v>
      </c>
      <c r="F4" s="196">
        <f>PPCL_NG!Q4+PPCL_Spot!Q4+GT_NG!Q4+GT_Spot!Q4+Bawana_NG!Q4+Bawana_RLNG!Q4+Bawana_Spot!Q4</f>
        <v>69.396980032043956</v>
      </c>
      <c r="G4" s="197">
        <f t="shared" si="1"/>
        <v>9.301996795603884E-2</v>
      </c>
      <c r="H4" s="196">
        <f>PPCL_NG!K4+PPCL_Spot!K4+GT_NG!K4+GT_Spot!K4+Bawana_NG!K4+Bawana_RLNG!K4+Bawana_Spot!K4</f>
        <v>15.08</v>
      </c>
      <c r="I4" s="196">
        <f>PPCL_NG!R4+PPCL_Spot!R4+GT_NG!R4+GT_Spot!R4+Bawana_NG!R4+Bawana_RLNG!R4+Bawana_Spot!R4</f>
        <v>15.079732661936371</v>
      </c>
      <c r="J4" s="197">
        <f t="shared" si="2"/>
        <v>2.6733806362955193E-4</v>
      </c>
      <c r="K4" s="196">
        <f>PPCL_NG!L4+PPCL_Spot!L4+GT_NG!L4+GT_Spot!L4+Bawana_NG!L4+Bawana_RLNG!L4+Bawana_Spot!L4</f>
        <v>68.77000000000001</v>
      </c>
      <c r="L4" s="196">
        <f>PPCL_NG!S4+PPCL_Spot!S4+GT_NG!S4+GT_Spot!S4+Bawana_NG!S4+Bawana_RLNG!S4+Bawana_Spot!S4</f>
        <v>68.749147127489138</v>
      </c>
      <c r="M4" s="197">
        <f t="shared" si="3"/>
        <v>2.0852872510872089E-2</v>
      </c>
      <c r="N4" s="196">
        <f>PPCL_NG!M4+PPCL_Spot!M4+GT_NG!M4+GT_Spot!M4+Bawana_NG!M4+Bawana_RLNG!M4+Bawana_Spot!M4</f>
        <v>98.99</v>
      </c>
      <c r="O4" s="196">
        <f>PPCL_NG!T4+PPCL_Spot!T4+GT_NG!T4+GT_Spot!T4+Bawana_NG!T4+Bawana_RLNG!T4+Bawana_Spot!T4</f>
        <v>98.868133458457308</v>
      </c>
      <c r="P4" s="197">
        <f t="shared" si="4"/>
        <v>0.12186654154268695</v>
      </c>
      <c r="Q4" s="197">
        <f t="shared" ref="Q4:Q67" si="5">D4+G4+J4+M4+P4</f>
        <v>0.40555999999998704</v>
      </c>
    </row>
    <row r="5" spans="1:17">
      <c r="A5" s="33" t="s">
        <v>47</v>
      </c>
      <c r="B5" s="196">
        <f>PPCL_NG!I5+PPCL_Spot!I5+GT_NG!I5+GT_Spot!I5+Bawana_NG!I5+Bawana_RLNG!I5+Bawana_Spot!I5</f>
        <v>118.12</v>
      </c>
      <c r="C5" s="196">
        <f>PPCL_NG!P5+PPCL_Spot!P5+GT_NG!P5+GT_Spot!P5+Bawana_NG!P5+Bawana_RLNG!P5+Bawana_Spot!P5</f>
        <v>117.95044672007324</v>
      </c>
      <c r="D5" s="197">
        <f t="shared" si="0"/>
        <v>0.16955327992675961</v>
      </c>
      <c r="E5" s="196">
        <f>PPCL_NG!J5+PPCL_Spot!J5+GT_NG!J5+GT_Spot!J5+Bawana_NG!J5+Bawana_RLNG!J5+Bawana_Spot!J5</f>
        <v>69.489999999999995</v>
      </c>
      <c r="F5" s="196">
        <f>PPCL_NG!Q5+PPCL_Spot!Q5+GT_NG!Q5+GT_Spot!Q5+Bawana_NG!Q5+Bawana_RLNG!Q5+Bawana_Spot!Q5</f>
        <v>69.396980032043956</v>
      </c>
      <c r="G5" s="197">
        <f t="shared" si="1"/>
        <v>9.301996795603884E-2</v>
      </c>
      <c r="H5" s="196">
        <f>PPCL_NG!K5+PPCL_Spot!K5+GT_NG!K5+GT_Spot!K5+Bawana_NG!K5+Bawana_RLNG!K5+Bawana_Spot!K5</f>
        <v>15.08</v>
      </c>
      <c r="I5" s="196">
        <f>PPCL_NG!R5+PPCL_Spot!R5+GT_NG!R5+GT_Spot!R5+Bawana_NG!R5+Bawana_RLNG!R5+Bawana_Spot!R5</f>
        <v>15.079732661936371</v>
      </c>
      <c r="J5" s="197">
        <f t="shared" si="2"/>
        <v>2.6733806362955193E-4</v>
      </c>
      <c r="K5" s="196">
        <f>PPCL_NG!L5+PPCL_Spot!L5+GT_NG!L5+GT_Spot!L5+Bawana_NG!L5+Bawana_RLNG!L5+Bawana_Spot!L5</f>
        <v>68.77000000000001</v>
      </c>
      <c r="L5" s="196">
        <f>PPCL_NG!S5+PPCL_Spot!S5+GT_NG!S5+GT_Spot!S5+Bawana_NG!S5+Bawana_RLNG!S5+Bawana_Spot!S5</f>
        <v>68.749147127489138</v>
      </c>
      <c r="M5" s="197">
        <f t="shared" si="3"/>
        <v>2.0852872510872089E-2</v>
      </c>
      <c r="N5" s="196">
        <f>PPCL_NG!M5+PPCL_Spot!M5+GT_NG!M5+GT_Spot!M5+Bawana_NG!M5+Bawana_RLNG!M5+Bawana_Spot!M5</f>
        <v>98.99</v>
      </c>
      <c r="O5" s="196">
        <f>PPCL_NG!T5+PPCL_Spot!T5+GT_NG!T5+GT_Spot!T5+Bawana_NG!T5+Bawana_RLNG!T5+Bawana_Spot!T5</f>
        <v>98.868133458457308</v>
      </c>
      <c r="P5" s="197">
        <f t="shared" si="4"/>
        <v>0.12186654154268695</v>
      </c>
      <c r="Q5" s="197">
        <f t="shared" si="5"/>
        <v>0.40555999999998704</v>
      </c>
    </row>
    <row r="6" spans="1:17">
      <c r="A6" s="33" t="s">
        <v>48</v>
      </c>
      <c r="B6" s="196">
        <f>PPCL_NG!I6+PPCL_Spot!I6+GT_NG!I6+GT_Spot!I6+Bawana_NG!I6+Bawana_RLNG!I6+Bawana_Spot!I6</f>
        <v>118.12</v>
      </c>
      <c r="C6" s="196">
        <f>PPCL_NG!P6+PPCL_Spot!P6+GT_NG!P6+GT_Spot!P6+Bawana_NG!P6+Bawana_RLNG!P6+Bawana_Spot!P6</f>
        <v>117.95044672007324</v>
      </c>
      <c r="D6" s="197">
        <f t="shared" si="0"/>
        <v>0.16955327992675961</v>
      </c>
      <c r="E6" s="196">
        <f>PPCL_NG!J6+PPCL_Spot!J6+GT_NG!J6+GT_Spot!J6+Bawana_NG!J6+Bawana_RLNG!J6+Bawana_Spot!J6</f>
        <v>69.489999999999995</v>
      </c>
      <c r="F6" s="196">
        <f>PPCL_NG!Q6+PPCL_Spot!Q6+GT_NG!Q6+GT_Spot!Q6+Bawana_NG!Q6+Bawana_RLNG!Q6+Bawana_Spot!Q6</f>
        <v>69.396980032043956</v>
      </c>
      <c r="G6" s="197">
        <f t="shared" si="1"/>
        <v>9.301996795603884E-2</v>
      </c>
      <c r="H6" s="196">
        <f>PPCL_NG!K6+PPCL_Spot!K6+GT_NG!K6+GT_Spot!K6+Bawana_NG!K6+Bawana_RLNG!K6+Bawana_Spot!K6</f>
        <v>15.08</v>
      </c>
      <c r="I6" s="196">
        <f>PPCL_NG!R6+PPCL_Spot!R6+GT_NG!R6+GT_Spot!R6+Bawana_NG!R6+Bawana_RLNG!R6+Bawana_Spot!R6</f>
        <v>15.079732661936371</v>
      </c>
      <c r="J6" s="197">
        <f t="shared" si="2"/>
        <v>2.6733806362955193E-4</v>
      </c>
      <c r="K6" s="196">
        <f>PPCL_NG!L6+PPCL_Spot!L6+GT_NG!L6+GT_Spot!L6+Bawana_NG!L6+Bawana_RLNG!L6+Bawana_Spot!L6</f>
        <v>68.77000000000001</v>
      </c>
      <c r="L6" s="196">
        <f>PPCL_NG!S6+PPCL_Spot!S6+GT_NG!S6+GT_Spot!S6+Bawana_NG!S6+Bawana_RLNG!S6+Bawana_Spot!S6</f>
        <v>68.749147127489138</v>
      </c>
      <c r="M6" s="197">
        <f t="shared" si="3"/>
        <v>2.0852872510872089E-2</v>
      </c>
      <c r="N6" s="196">
        <f>PPCL_NG!M6+PPCL_Spot!M6+GT_NG!M6+GT_Spot!M6+Bawana_NG!M6+Bawana_RLNG!M6+Bawana_Spot!M6</f>
        <v>98.99</v>
      </c>
      <c r="O6" s="196">
        <f>PPCL_NG!T6+PPCL_Spot!T6+GT_NG!T6+GT_Spot!T6+Bawana_NG!T6+Bawana_RLNG!T6+Bawana_Spot!T6</f>
        <v>98.868133458457308</v>
      </c>
      <c r="P6" s="197">
        <f t="shared" si="4"/>
        <v>0.12186654154268695</v>
      </c>
      <c r="Q6" s="197">
        <f t="shared" si="5"/>
        <v>0.40555999999998704</v>
      </c>
    </row>
    <row r="7" spans="1:17">
      <c r="A7" s="33" t="s">
        <v>49</v>
      </c>
      <c r="B7" s="196">
        <f>PPCL_NG!I7+PPCL_Spot!I7+GT_NG!I7+GT_Spot!I7+Bawana_NG!I7+Bawana_RLNG!I7+Bawana_Spot!I7</f>
        <v>123.62</v>
      </c>
      <c r="C7" s="196">
        <f>PPCL_NG!P7+PPCL_Spot!P7+GT_NG!P7+GT_Spot!P7+Bawana_NG!P7+Bawana_RLNG!P7+Bawana_Spot!P7</f>
        <v>123.45388</v>
      </c>
      <c r="D7" s="197">
        <f t="shared" si="0"/>
        <v>0.16612000000000648</v>
      </c>
      <c r="E7" s="196">
        <f>PPCL_NG!J7+PPCL_Spot!J7+GT_NG!J7+GT_Spot!J7+Bawana_NG!J7+Bawana_RLNG!J7+Bawana_Spot!J7</f>
        <v>71.039999999999992</v>
      </c>
      <c r="F7" s="196">
        <f>PPCL_NG!Q7+PPCL_Spot!Q7+GT_NG!Q7+GT_Spot!Q7+Bawana_NG!Q7+Bawana_RLNG!Q7+Bawana_Spot!Q7</f>
        <v>70.949039999999997</v>
      </c>
      <c r="G7" s="197">
        <f t="shared" si="1"/>
        <v>9.0959999999995489E-2</v>
      </c>
      <c r="H7" s="196">
        <f>PPCL_NG!K7+PPCL_Spot!K7+GT_NG!K7+GT_Spot!K7+Bawana_NG!K7+Bawana_RLNG!K7+Bawana_Spot!K7</f>
        <v>15.08</v>
      </c>
      <c r="I7" s="196">
        <f>PPCL_NG!R7+PPCL_Spot!R7+GT_NG!R7+GT_Spot!R7+Bawana_NG!R7+Bawana_RLNG!R7+Bawana_Spot!R7</f>
        <v>15.08</v>
      </c>
      <c r="J7" s="197">
        <f t="shared" si="2"/>
        <v>0</v>
      </c>
      <c r="K7" s="196">
        <f>PPCL_NG!L7+PPCL_Spot!L7+GT_NG!L7+GT_Spot!L7+Bawana_NG!L7+Bawana_RLNG!L7+Bawana_Spot!L7</f>
        <v>68.77000000000001</v>
      </c>
      <c r="L7" s="196">
        <f>PPCL_NG!S7+PPCL_Spot!S7+GT_NG!S7+GT_Spot!S7+Bawana_NG!S7+Bawana_RLNG!S7+Bawana_Spot!S7</f>
        <v>68.750200000000007</v>
      </c>
      <c r="M7" s="197">
        <f t="shared" si="3"/>
        <v>1.9800000000003593E-2</v>
      </c>
      <c r="N7" s="196">
        <f>PPCL_NG!M7+PPCL_Spot!M7+GT_NG!M7+GT_Spot!M7+Bawana_NG!M7+Bawana_RLNG!M7+Bawana_Spot!M7</f>
        <v>85.63</v>
      </c>
      <c r="O7" s="196">
        <f>PPCL_NG!T7+PPCL_Spot!T7+GT_NG!T7+GT_Spot!T7+Bawana_NG!T7+Bawana_RLNG!T7+Bawana_Spot!T7</f>
        <v>85.511319999999998</v>
      </c>
      <c r="P7" s="197">
        <f t="shared" si="4"/>
        <v>0.11867999999999768</v>
      </c>
      <c r="Q7" s="197">
        <f t="shared" si="5"/>
        <v>0.39556000000000324</v>
      </c>
    </row>
    <row r="8" spans="1:17">
      <c r="A8" s="33" t="s">
        <v>50</v>
      </c>
      <c r="B8" s="196">
        <f>PPCL_NG!I8+PPCL_Spot!I8+GT_NG!I8+GT_Spot!I8+Bawana_NG!I8+Bawana_RLNG!I8+Bawana_Spot!I8</f>
        <v>123.62</v>
      </c>
      <c r="C8" s="196">
        <f>PPCL_NG!P8+PPCL_Spot!P8+GT_NG!P8+GT_Spot!P8+Bawana_NG!P8+Bawana_RLNG!P8+Bawana_Spot!P8</f>
        <v>123.45388</v>
      </c>
      <c r="D8" s="197">
        <f t="shared" si="0"/>
        <v>0.16612000000000648</v>
      </c>
      <c r="E8" s="196">
        <f>PPCL_NG!J8+PPCL_Spot!J8+GT_NG!J8+GT_Spot!J8+Bawana_NG!J8+Bawana_RLNG!J8+Bawana_Spot!J8</f>
        <v>71.039999999999992</v>
      </c>
      <c r="F8" s="196">
        <f>PPCL_NG!Q8+PPCL_Spot!Q8+GT_NG!Q8+GT_Spot!Q8+Bawana_NG!Q8+Bawana_RLNG!Q8+Bawana_Spot!Q8</f>
        <v>70.949039999999997</v>
      </c>
      <c r="G8" s="197">
        <f t="shared" si="1"/>
        <v>9.0959999999995489E-2</v>
      </c>
      <c r="H8" s="196">
        <f>PPCL_NG!K8+PPCL_Spot!K8+GT_NG!K8+GT_Spot!K8+Bawana_NG!K8+Bawana_RLNG!K8+Bawana_Spot!K8</f>
        <v>15.08</v>
      </c>
      <c r="I8" s="196">
        <f>PPCL_NG!R8+PPCL_Spot!R8+GT_NG!R8+GT_Spot!R8+Bawana_NG!R8+Bawana_RLNG!R8+Bawana_Spot!R8</f>
        <v>15.08</v>
      </c>
      <c r="J8" s="197">
        <f t="shared" si="2"/>
        <v>0</v>
      </c>
      <c r="K8" s="196">
        <f>PPCL_NG!L8+PPCL_Spot!L8+GT_NG!L8+GT_Spot!L8+Bawana_NG!L8+Bawana_RLNG!L8+Bawana_Spot!L8</f>
        <v>68.77000000000001</v>
      </c>
      <c r="L8" s="196">
        <f>PPCL_NG!S8+PPCL_Spot!S8+GT_NG!S8+GT_Spot!S8+Bawana_NG!S8+Bawana_RLNG!S8+Bawana_Spot!S8</f>
        <v>68.750200000000007</v>
      </c>
      <c r="M8" s="197">
        <f t="shared" si="3"/>
        <v>1.9800000000003593E-2</v>
      </c>
      <c r="N8" s="196">
        <f>PPCL_NG!M8+PPCL_Spot!M8+GT_NG!M8+GT_Spot!M8+Bawana_NG!M8+Bawana_RLNG!M8+Bawana_Spot!M8</f>
        <v>85.63</v>
      </c>
      <c r="O8" s="196">
        <f>PPCL_NG!T8+PPCL_Spot!T8+GT_NG!T8+GT_Spot!T8+Bawana_NG!T8+Bawana_RLNG!T8+Bawana_Spot!T8</f>
        <v>85.511319999999998</v>
      </c>
      <c r="P8" s="197">
        <f t="shared" si="4"/>
        <v>0.11867999999999768</v>
      </c>
      <c r="Q8" s="197">
        <f t="shared" si="5"/>
        <v>0.39556000000000324</v>
      </c>
    </row>
    <row r="9" spans="1:17">
      <c r="A9" s="33" t="s">
        <v>51</v>
      </c>
      <c r="B9" s="196">
        <f>PPCL_NG!I9+PPCL_Spot!I9+GT_NG!I9+GT_Spot!I9+Bawana_NG!I9+Bawana_RLNG!I9+Bawana_Spot!I9</f>
        <v>123.05</v>
      </c>
      <c r="C9" s="196">
        <f>PPCL_NG!P9+PPCL_Spot!P9+GT_NG!P9+GT_Spot!P9+Bawana_NG!P9+Bawana_RLNG!P9+Bawana_Spot!P9</f>
        <v>122.88388</v>
      </c>
      <c r="D9" s="197">
        <f t="shared" si="0"/>
        <v>0.16611999999999227</v>
      </c>
      <c r="E9" s="196">
        <f>PPCL_NG!J9+PPCL_Spot!J9+GT_NG!J9+GT_Spot!J9+Bawana_NG!J9+Bawana_RLNG!J9+Bawana_Spot!J9</f>
        <v>70.72</v>
      </c>
      <c r="F9" s="196">
        <f>PPCL_NG!Q9+PPCL_Spot!Q9+GT_NG!Q9+GT_Spot!Q9+Bawana_NG!Q9+Bawana_RLNG!Q9+Bawana_Spot!Q9</f>
        <v>70.629040000000003</v>
      </c>
      <c r="G9" s="197">
        <f t="shared" si="1"/>
        <v>9.0959999999995489E-2</v>
      </c>
      <c r="H9" s="196">
        <f>PPCL_NG!K9+PPCL_Spot!K9+GT_NG!K9+GT_Spot!K9+Bawana_NG!K9+Bawana_RLNG!K9+Bawana_Spot!K9</f>
        <v>14.95</v>
      </c>
      <c r="I9" s="196">
        <f>PPCL_NG!R9+PPCL_Spot!R9+GT_NG!R9+GT_Spot!R9+Bawana_NG!R9+Bawana_RLNG!R9+Bawana_Spot!R9</f>
        <v>14.95</v>
      </c>
      <c r="J9" s="197">
        <f t="shared" si="2"/>
        <v>0</v>
      </c>
      <c r="K9" s="196">
        <f>PPCL_NG!L9+PPCL_Spot!L9+GT_NG!L9+GT_Spot!L9+Bawana_NG!L9+Bawana_RLNG!L9+Bawana_Spot!L9</f>
        <v>68.17</v>
      </c>
      <c r="L9" s="196">
        <f>PPCL_NG!S9+PPCL_Spot!S9+GT_NG!S9+GT_Spot!S9+Bawana_NG!S9+Bawana_RLNG!S9+Bawana_Spot!S9</f>
        <v>68.150200000000012</v>
      </c>
      <c r="M9" s="197">
        <f t="shared" si="3"/>
        <v>1.9799999999989382E-2</v>
      </c>
      <c r="N9" s="196">
        <f>PPCL_NG!M9+PPCL_Spot!M9+GT_NG!M9+GT_Spot!M9+Bawana_NG!M9+Bawana_RLNG!M9+Bawana_Spot!M9</f>
        <v>85.25</v>
      </c>
      <c r="O9" s="196">
        <f>PPCL_NG!T9+PPCL_Spot!T9+GT_NG!T9+GT_Spot!T9+Bawana_NG!T9+Bawana_RLNG!T9+Bawana_Spot!T9</f>
        <v>85.131320000000002</v>
      </c>
      <c r="P9" s="197">
        <f t="shared" si="4"/>
        <v>0.11867999999999768</v>
      </c>
      <c r="Q9" s="197">
        <f t="shared" si="5"/>
        <v>0.39555999999997482</v>
      </c>
    </row>
    <row r="10" spans="1:17">
      <c r="A10" s="33" t="s">
        <v>52</v>
      </c>
      <c r="B10" s="196">
        <f>PPCL_NG!I10+PPCL_Spot!I10+GT_NG!I10+GT_Spot!I10+Bawana_NG!I10+Bawana_RLNG!I10+Bawana_Spot!I10</f>
        <v>123.05</v>
      </c>
      <c r="C10" s="196">
        <f>PPCL_NG!P10+PPCL_Spot!P10+GT_NG!P10+GT_Spot!P10+Bawana_NG!P10+Bawana_RLNG!P10+Bawana_Spot!P10</f>
        <v>122.88388</v>
      </c>
      <c r="D10" s="197">
        <f t="shared" si="0"/>
        <v>0.16611999999999227</v>
      </c>
      <c r="E10" s="196">
        <f>PPCL_NG!J10+PPCL_Spot!J10+GT_NG!J10+GT_Spot!J10+Bawana_NG!J10+Bawana_RLNG!J10+Bawana_Spot!J10</f>
        <v>70.72</v>
      </c>
      <c r="F10" s="196">
        <f>PPCL_NG!Q10+PPCL_Spot!Q10+GT_NG!Q10+GT_Spot!Q10+Bawana_NG!Q10+Bawana_RLNG!Q10+Bawana_Spot!Q10</f>
        <v>70.629040000000003</v>
      </c>
      <c r="G10" s="197">
        <f t="shared" si="1"/>
        <v>9.0959999999995489E-2</v>
      </c>
      <c r="H10" s="196">
        <f>PPCL_NG!K10+PPCL_Spot!K10+GT_NG!K10+GT_Spot!K10+Bawana_NG!K10+Bawana_RLNG!K10+Bawana_Spot!K10</f>
        <v>14.95</v>
      </c>
      <c r="I10" s="196">
        <f>PPCL_NG!R10+PPCL_Spot!R10+GT_NG!R10+GT_Spot!R10+Bawana_NG!R10+Bawana_RLNG!R10+Bawana_Spot!R10</f>
        <v>14.95</v>
      </c>
      <c r="J10" s="197">
        <f t="shared" si="2"/>
        <v>0</v>
      </c>
      <c r="K10" s="196">
        <f>PPCL_NG!L10+PPCL_Spot!L10+GT_NG!L10+GT_Spot!L10+Bawana_NG!L10+Bawana_RLNG!L10+Bawana_Spot!L10</f>
        <v>68.17</v>
      </c>
      <c r="L10" s="196">
        <f>PPCL_NG!S10+PPCL_Spot!S10+GT_NG!S10+GT_Spot!S10+Bawana_NG!S10+Bawana_RLNG!S10+Bawana_Spot!S10</f>
        <v>68.150200000000012</v>
      </c>
      <c r="M10" s="197">
        <f t="shared" si="3"/>
        <v>1.9799999999989382E-2</v>
      </c>
      <c r="N10" s="196">
        <f>PPCL_NG!M10+PPCL_Spot!M10+GT_NG!M10+GT_Spot!M10+Bawana_NG!M10+Bawana_RLNG!M10+Bawana_Spot!M10</f>
        <v>85.25</v>
      </c>
      <c r="O10" s="196">
        <f>PPCL_NG!T10+PPCL_Spot!T10+GT_NG!T10+GT_Spot!T10+Bawana_NG!T10+Bawana_RLNG!T10+Bawana_Spot!T10</f>
        <v>85.131320000000002</v>
      </c>
      <c r="P10" s="197">
        <f t="shared" si="4"/>
        <v>0.11867999999999768</v>
      </c>
      <c r="Q10" s="197">
        <f t="shared" si="5"/>
        <v>0.39555999999997482</v>
      </c>
    </row>
    <row r="11" spans="1:17">
      <c r="A11" s="33" t="s">
        <v>53</v>
      </c>
      <c r="B11" s="196">
        <f>PPCL_NG!I11+PPCL_Spot!I11+GT_NG!I11+GT_Spot!I11+Bawana_NG!I11+Bawana_RLNG!I11+Bawana_Spot!I11</f>
        <v>124.50999999999999</v>
      </c>
      <c r="C11" s="196">
        <f>PPCL_NG!P11+PPCL_Spot!P11+GT_NG!P11+GT_Spot!P11+Bawana_NG!P11+Bawana_RLNG!P11+Bawana_Spot!P11</f>
        <v>124.34387999999998</v>
      </c>
      <c r="D11" s="197">
        <f t="shared" si="0"/>
        <v>0.16612000000000648</v>
      </c>
      <c r="E11" s="196">
        <f>PPCL_NG!J11+PPCL_Spot!J11+GT_NG!J11+GT_Spot!J11+Bawana_NG!J11+Bawana_RLNG!J11+Bawana_Spot!J11</f>
        <v>71.56</v>
      </c>
      <c r="F11" s="196">
        <f>PPCL_NG!Q11+PPCL_Spot!Q11+GT_NG!Q11+GT_Spot!Q11+Bawana_NG!Q11+Bawana_RLNG!Q11+Bawana_Spot!Q11</f>
        <v>71.469040000000007</v>
      </c>
      <c r="G11" s="197">
        <f t="shared" si="1"/>
        <v>9.0959999999995489E-2</v>
      </c>
      <c r="H11" s="196">
        <f>PPCL_NG!K11+PPCL_Spot!K11+GT_NG!K11+GT_Spot!K11+Bawana_NG!K11+Bawana_RLNG!K11+Bawana_Spot!K11</f>
        <v>14.95</v>
      </c>
      <c r="I11" s="196">
        <f>PPCL_NG!R11+PPCL_Spot!R11+GT_NG!R11+GT_Spot!R11+Bawana_NG!R11+Bawana_RLNG!R11+Bawana_Spot!R11</f>
        <v>14.95</v>
      </c>
      <c r="J11" s="197">
        <f t="shared" si="2"/>
        <v>0</v>
      </c>
      <c r="K11" s="196">
        <f>PPCL_NG!L11+PPCL_Spot!L11+GT_NG!L11+GT_Spot!L11+Bawana_NG!L11+Bawana_RLNG!L11+Bawana_Spot!L11</f>
        <v>64.38</v>
      </c>
      <c r="L11" s="196">
        <f>PPCL_NG!S11+PPCL_Spot!S11+GT_NG!S11+GT_Spot!S11+Bawana_NG!S11+Bawana_RLNG!S11+Bawana_Spot!S11</f>
        <v>64.360200000000006</v>
      </c>
      <c r="M11" s="197">
        <f t="shared" si="3"/>
        <v>1.9799999999989382E-2</v>
      </c>
      <c r="N11" s="196">
        <f>PPCL_NG!M11+PPCL_Spot!M11+GT_NG!M11+GT_Spot!M11+Bawana_NG!M11+Bawana_RLNG!M11+Bawana_Spot!M11</f>
        <v>86.27000000000001</v>
      </c>
      <c r="O11" s="196">
        <f>PPCL_NG!T11+PPCL_Spot!T11+GT_NG!T11+GT_Spot!T11+Bawana_NG!T11+Bawana_RLNG!T11+Bawana_Spot!T11</f>
        <v>86.151319999999998</v>
      </c>
      <c r="P11" s="197">
        <f t="shared" si="4"/>
        <v>0.11868000000001189</v>
      </c>
      <c r="Q11" s="197">
        <f t="shared" si="5"/>
        <v>0.39556000000000324</v>
      </c>
    </row>
    <row r="12" spans="1:17">
      <c r="A12" s="33" t="s">
        <v>54</v>
      </c>
      <c r="B12" s="196">
        <f>PPCL_NG!I12+PPCL_Spot!I12+GT_NG!I12+GT_Spot!I12+Bawana_NG!I12+Bawana_RLNG!I12+Bawana_Spot!I12</f>
        <v>124.50999999999999</v>
      </c>
      <c r="C12" s="196">
        <f>PPCL_NG!P12+PPCL_Spot!P12+GT_NG!P12+GT_Spot!P12+Bawana_NG!P12+Bawana_RLNG!P12+Bawana_Spot!P12</f>
        <v>124.34387999999998</v>
      </c>
      <c r="D12" s="197">
        <f t="shared" si="0"/>
        <v>0.16612000000000648</v>
      </c>
      <c r="E12" s="196">
        <f>PPCL_NG!J12+PPCL_Spot!J12+GT_NG!J12+GT_Spot!J12+Bawana_NG!J12+Bawana_RLNG!J12+Bawana_Spot!J12</f>
        <v>71.56</v>
      </c>
      <c r="F12" s="196">
        <f>PPCL_NG!Q12+PPCL_Spot!Q12+GT_NG!Q12+GT_Spot!Q12+Bawana_NG!Q12+Bawana_RLNG!Q12+Bawana_Spot!Q12</f>
        <v>71.469040000000007</v>
      </c>
      <c r="G12" s="197">
        <f t="shared" si="1"/>
        <v>9.0959999999995489E-2</v>
      </c>
      <c r="H12" s="196">
        <f>PPCL_NG!K12+PPCL_Spot!K12+GT_NG!K12+GT_Spot!K12+Bawana_NG!K12+Bawana_RLNG!K12+Bawana_Spot!K12</f>
        <v>14.95</v>
      </c>
      <c r="I12" s="196">
        <f>PPCL_NG!R12+PPCL_Spot!R12+GT_NG!R12+GT_Spot!R12+Bawana_NG!R12+Bawana_RLNG!R12+Bawana_Spot!R12</f>
        <v>14.95</v>
      </c>
      <c r="J12" s="197">
        <f t="shared" si="2"/>
        <v>0</v>
      </c>
      <c r="K12" s="196">
        <f>PPCL_NG!L12+PPCL_Spot!L12+GT_NG!L12+GT_Spot!L12+Bawana_NG!L12+Bawana_RLNG!L12+Bawana_Spot!L12</f>
        <v>64.38</v>
      </c>
      <c r="L12" s="196">
        <f>PPCL_NG!S12+PPCL_Spot!S12+GT_NG!S12+GT_Spot!S12+Bawana_NG!S12+Bawana_RLNG!S12+Bawana_Spot!S12</f>
        <v>64.360200000000006</v>
      </c>
      <c r="M12" s="197">
        <f t="shared" si="3"/>
        <v>1.9799999999989382E-2</v>
      </c>
      <c r="N12" s="196">
        <f>PPCL_NG!M12+PPCL_Spot!M12+GT_NG!M12+GT_Spot!M12+Bawana_NG!M12+Bawana_RLNG!M12+Bawana_Spot!M12</f>
        <v>86.27000000000001</v>
      </c>
      <c r="O12" s="196">
        <f>PPCL_NG!T12+PPCL_Spot!T12+GT_NG!T12+GT_Spot!T12+Bawana_NG!T12+Bawana_RLNG!T12+Bawana_Spot!T12</f>
        <v>86.151319999999998</v>
      </c>
      <c r="P12" s="197">
        <f t="shared" si="4"/>
        <v>0.11868000000001189</v>
      </c>
      <c r="Q12" s="197">
        <f t="shared" si="5"/>
        <v>0.39556000000000324</v>
      </c>
    </row>
    <row r="13" spans="1:17">
      <c r="A13" s="33" t="s">
        <v>55</v>
      </c>
      <c r="B13" s="196">
        <f>PPCL_NG!I13+PPCL_Spot!I13+GT_NG!I13+GT_Spot!I13+Bawana_NG!I13+Bawana_RLNG!I13+Bawana_Spot!I13</f>
        <v>126.31</v>
      </c>
      <c r="C13" s="196">
        <f>PPCL_NG!P13+PPCL_Spot!P13+GT_NG!P13+GT_Spot!P13+Bawana_NG!P13+Bawana_RLNG!P13+Bawana_Spot!P13</f>
        <v>126.14000563023268</v>
      </c>
      <c r="D13" s="197">
        <f t="shared" si="0"/>
        <v>0.16999436976732341</v>
      </c>
      <c r="E13" s="196">
        <f>PPCL_NG!J13+PPCL_Spot!J13+GT_NG!J13+GT_Spot!J13+Bawana_NG!J13+Bawana_RLNG!J13+Bawana_Spot!J13</f>
        <v>72.599999999999994</v>
      </c>
      <c r="F13" s="196">
        <f>PPCL_NG!Q13+PPCL_Spot!Q13+GT_NG!Q13+GT_Spot!Q13+Bawana_NG!Q13+Bawana_RLNG!Q13+Bawana_Spot!Q13</f>
        <v>72.506799840880717</v>
      </c>
      <c r="G13" s="197">
        <f t="shared" si="1"/>
        <v>9.3200159119277259E-2</v>
      </c>
      <c r="H13" s="196">
        <f>PPCL_NG!K13+PPCL_Spot!K13+GT_NG!K13+GT_Spot!K13+Bawana_NG!K13+Bawana_RLNG!K13+Bawana_Spot!K13</f>
        <v>14.95</v>
      </c>
      <c r="I13" s="196">
        <f>PPCL_NG!R13+PPCL_Spot!R13+GT_NG!R13+GT_Spot!R13+Bawana_NG!R13+Bawana_RLNG!R13+Bawana_Spot!R13</f>
        <v>14.949729867246404</v>
      </c>
      <c r="J13" s="197">
        <f t="shared" si="2"/>
        <v>2.7013275359522027E-4</v>
      </c>
      <c r="K13" s="196">
        <f>PPCL_NG!L13+PPCL_Spot!L13+GT_NG!L13+GT_Spot!L13+Bawana_NG!L13+Bawana_RLNG!L13+Bawana_Spot!L13</f>
        <v>64.8</v>
      </c>
      <c r="L13" s="196">
        <f>PPCL_NG!S13+PPCL_Spot!S13+GT_NG!S13+GT_Spot!S13+Bawana_NG!S13+Bawana_RLNG!S13+Bawana_Spot!S13</f>
        <v>64.779292002405299</v>
      </c>
      <c r="M13" s="197">
        <f t="shared" si="3"/>
        <v>2.0707997594698213E-2</v>
      </c>
      <c r="N13" s="196">
        <f>PPCL_NG!M13+PPCL_Spot!M13+GT_NG!M13+GT_Spot!M13+Bawana_NG!M13+Bawana_RLNG!M13+Bawana_Spot!M13</f>
        <v>87.53</v>
      </c>
      <c r="O13" s="196">
        <f>PPCL_NG!T13+PPCL_Spot!T13+GT_NG!T13+GT_Spot!T13+Bawana_NG!T13+Bawana_RLNG!T13+Bawana_Spot!T13</f>
        <v>87.408612659234933</v>
      </c>
      <c r="P13" s="197">
        <f t="shared" si="4"/>
        <v>0.12138734076506807</v>
      </c>
      <c r="Q13" s="197">
        <f t="shared" si="5"/>
        <v>0.40555999999996217</v>
      </c>
    </row>
    <row r="14" spans="1:17">
      <c r="A14" s="33" t="s">
        <v>56</v>
      </c>
      <c r="B14" s="196">
        <f>PPCL_NG!I14+PPCL_Spot!I14+GT_NG!I14+GT_Spot!I14+Bawana_NG!I14+Bawana_RLNG!I14+Bawana_Spot!I14</f>
        <v>126.31</v>
      </c>
      <c r="C14" s="196">
        <f>PPCL_NG!P14+PPCL_Spot!P14+GT_NG!P14+GT_Spot!P14+Bawana_NG!P14+Bawana_RLNG!P14+Bawana_Spot!P14</f>
        <v>126.14000563023268</v>
      </c>
      <c r="D14" s="197">
        <f t="shared" si="0"/>
        <v>0.16999436976732341</v>
      </c>
      <c r="E14" s="196">
        <f>PPCL_NG!J14+PPCL_Spot!J14+GT_NG!J14+GT_Spot!J14+Bawana_NG!J14+Bawana_RLNG!J14+Bawana_Spot!J14</f>
        <v>72.599999999999994</v>
      </c>
      <c r="F14" s="196">
        <f>PPCL_NG!Q14+PPCL_Spot!Q14+GT_NG!Q14+GT_Spot!Q14+Bawana_NG!Q14+Bawana_RLNG!Q14+Bawana_Spot!Q14</f>
        <v>72.506799840880717</v>
      </c>
      <c r="G14" s="197">
        <f t="shared" si="1"/>
        <v>9.3200159119277259E-2</v>
      </c>
      <c r="H14" s="196">
        <f>PPCL_NG!K14+PPCL_Spot!K14+GT_NG!K14+GT_Spot!K14+Bawana_NG!K14+Bawana_RLNG!K14+Bawana_Spot!K14</f>
        <v>14.95</v>
      </c>
      <c r="I14" s="196">
        <f>PPCL_NG!R14+PPCL_Spot!R14+GT_NG!R14+GT_Spot!R14+Bawana_NG!R14+Bawana_RLNG!R14+Bawana_Spot!R14</f>
        <v>14.949729867246404</v>
      </c>
      <c r="J14" s="197">
        <f t="shared" si="2"/>
        <v>2.7013275359522027E-4</v>
      </c>
      <c r="K14" s="196">
        <f>PPCL_NG!L14+PPCL_Spot!L14+GT_NG!L14+GT_Spot!L14+Bawana_NG!L14+Bawana_RLNG!L14+Bawana_Spot!L14</f>
        <v>64.8</v>
      </c>
      <c r="L14" s="196">
        <f>PPCL_NG!S14+PPCL_Spot!S14+GT_NG!S14+GT_Spot!S14+Bawana_NG!S14+Bawana_RLNG!S14+Bawana_Spot!S14</f>
        <v>64.779292002405299</v>
      </c>
      <c r="M14" s="197">
        <f t="shared" si="3"/>
        <v>2.0707997594698213E-2</v>
      </c>
      <c r="N14" s="196">
        <f>PPCL_NG!M14+PPCL_Spot!M14+GT_NG!M14+GT_Spot!M14+Bawana_NG!M14+Bawana_RLNG!M14+Bawana_Spot!M14</f>
        <v>87.53</v>
      </c>
      <c r="O14" s="196">
        <f>PPCL_NG!T14+PPCL_Spot!T14+GT_NG!T14+GT_Spot!T14+Bawana_NG!T14+Bawana_RLNG!T14+Bawana_Spot!T14</f>
        <v>87.408612659234933</v>
      </c>
      <c r="P14" s="197">
        <f t="shared" si="4"/>
        <v>0.12138734076506807</v>
      </c>
      <c r="Q14" s="197">
        <f t="shared" si="5"/>
        <v>0.40555999999996217</v>
      </c>
    </row>
    <row r="15" spans="1:17">
      <c r="A15" s="33" t="s">
        <v>57</v>
      </c>
      <c r="B15" s="196">
        <f>PPCL_NG!I15+PPCL_Spot!I15+GT_NG!I15+GT_Spot!I15+Bawana_NG!I15+Bawana_RLNG!I15+Bawana_Spot!I15</f>
        <v>126.31</v>
      </c>
      <c r="C15" s="196">
        <f>PPCL_NG!P15+PPCL_Spot!P15+GT_NG!P15+GT_Spot!P15+Bawana_NG!P15+Bawana_RLNG!P15+Bawana_Spot!P15</f>
        <v>126.14000563023268</v>
      </c>
      <c r="D15" s="197">
        <f t="shared" si="0"/>
        <v>0.16999436976732341</v>
      </c>
      <c r="E15" s="196">
        <f>PPCL_NG!J15+PPCL_Spot!J15+GT_NG!J15+GT_Spot!J15+Bawana_NG!J15+Bawana_RLNG!J15+Bawana_Spot!J15</f>
        <v>72.599999999999994</v>
      </c>
      <c r="F15" s="196">
        <f>PPCL_NG!Q15+PPCL_Spot!Q15+GT_NG!Q15+GT_Spot!Q15+Bawana_NG!Q15+Bawana_RLNG!Q15+Bawana_Spot!Q15</f>
        <v>72.506799840880717</v>
      </c>
      <c r="G15" s="197">
        <f t="shared" si="1"/>
        <v>9.3200159119277259E-2</v>
      </c>
      <c r="H15" s="196">
        <f>PPCL_NG!K15+PPCL_Spot!K15+GT_NG!K15+GT_Spot!K15+Bawana_NG!K15+Bawana_RLNG!K15+Bawana_Spot!K15</f>
        <v>14.95</v>
      </c>
      <c r="I15" s="196">
        <f>PPCL_NG!R15+PPCL_Spot!R15+GT_NG!R15+GT_Spot!R15+Bawana_NG!R15+Bawana_RLNG!R15+Bawana_Spot!R15</f>
        <v>14.949729867246404</v>
      </c>
      <c r="J15" s="197">
        <f t="shared" si="2"/>
        <v>2.7013275359522027E-4</v>
      </c>
      <c r="K15" s="196">
        <f>PPCL_NG!L15+PPCL_Spot!L15+GT_NG!L15+GT_Spot!L15+Bawana_NG!L15+Bawana_RLNG!L15+Bawana_Spot!L15</f>
        <v>64.8</v>
      </c>
      <c r="L15" s="196">
        <f>PPCL_NG!S15+PPCL_Spot!S15+GT_NG!S15+GT_Spot!S15+Bawana_NG!S15+Bawana_RLNG!S15+Bawana_Spot!S15</f>
        <v>64.779292002405299</v>
      </c>
      <c r="M15" s="197">
        <f t="shared" si="3"/>
        <v>2.0707997594698213E-2</v>
      </c>
      <c r="N15" s="196">
        <f>PPCL_NG!M15+PPCL_Spot!M15+GT_NG!M15+GT_Spot!M15+Bawana_NG!M15+Bawana_RLNG!M15+Bawana_Spot!M15</f>
        <v>87.53</v>
      </c>
      <c r="O15" s="196">
        <f>PPCL_NG!T15+PPCL_Spot!T15+GT_NG!T15+GT_Spot!T15+Bawana_NG!T15+Bawana_RLNG!T15+Bawana_Spot!T15</f>
        <v>87.408612659234933</v>
      </c>
      <c r="P15" s="197">
        <f t="shared" si="4"/>
        <v>0.12138734076506807</v>
      </c>
      <c r="Q15" s="197">
        <f t="shared" si="5"/>
        <v>0.40555999999996217</v>
      </c>
    </row>
    <row r="16" spans="1:17">
      <c r="A16" s="33" t="s">
        <v>58</v>
      </c>
      <c r="B16" s="196">
        <f>PPCL_NG!I16+PPCL_Spot!I16+GT_NG!I16+GT_Spot!I16+Bawana_NG!I16+Bawana_RLNG!I16+Bawana_Spot!I16</f>
        <v>126.31</v>
      </c>
      <c r="C16" s="196">
        <f>PPCL_NG!P16+PPCL_Spot!P16+GT_NG!P16+GT_Spot!P16+Bawana_NG!P16+Bawana_RLNG!P16+Bawana_Spot!P16</f>
        <v>126.14000563023268</v>
      </c>
      <c r="D16" s="197">
        <f t="shared" si="0"/>
        <v>0.16999436976732341</v>
      </c>
      <c r="E16" s="196">
        <f>PPCL_NG!J16+PPCL_Spot!J16+GT_NG!J16+GT_Spot!J16+Bawana_NG!J16+Bawana_RLNG!J16+Bawana_Spot!J16</f>
        <v>72.599999999999994</v>
      </c>
      <c r="F16" s="196">
        <f>PPCL_NG!Q16+PPCL_Spot!Q16+GT_NG!Q16+GT_Spot!Q16+Bawana_NG!Q16+Bawana_RLNG!Q16+Bawana_Spot!Q16</f>
        <v>72.506799840880717</v>
      </c>
      <c r="G16" s="197">
        <f t="shared" si="1"/>
        <v>9.3200159119277259E-2</v>
      </c>
      <c r="H16" s="196">
        <f>PPCL_NG!K16+PPCL_Spot!K16+GT_NG!K16+GT_Spot!K16+Bawana_NG!K16+Bawana_RLNG!K16+Bawana_Spot!K16</f>
        <v>14.95</v>
      </c>
      <c r="I16" s="196">
        <f>PPCL_NG!R16+PPCL_Spot!R16+GT_NG!R16+GT_Spot!R16+Bawana_NG!R16+Bawana_RLNG!R16+Bawana_Spot!R16</f>
        <v>14.949729867246404</v>
      </c>
      <c r="J16" s="197">
        <f t="shared" si="2"/>
        <v>2.7013275359522027E-4</v>
      </c>
      <c r="K16" s="196">
        <f>PPCL_NG!L16+PPCL_Spot!L16+GT_NG!L16+GT_Spot!L16+Bawana_NG!L16+Bawana_RLNG!L16+Bawana_Spot!L16</f>
        <v>64.8</v>
      </c>
      <c r="L16" s="196">
        <f>PPCL_NG!S16+PPCL_Spot!S16+GT_NG!S16+GT_Spot!S16+Bawana_NG!S16+Bawana_RLNG!S16+Bawana_Spot!S16</f>
        <v>64.779292002405299</v>
      </c>
      <c r="M16" s="197">
        <f t="shared" si="3"/>
        <v>2.0707997594698213E-2</v>
      </c>
      <c r="N16" s="196">
        <f>PPCL_NG!M16+PPCL_Spot!M16+GT_NG!M16+GT_Spot!M16+Bawana_NG!M16+Bawana_RLNG!M16+Bawana_Spot!M16</f>
        <v>87.53</v>
      </c>
      <c r="O16" s="196">
        <f>PPCL_NG!T16+PPCL_Spot!T16+GT_NG!T16+GT_Spot!T16+Bawana_NG!T16+Bawana_RLNG!T16+Bawana_Spot!T16</f>
        <v>87.408612659234933</v>
      </c>
      <c r="P16" s="197">
        <f t="shared" si="4"/>
        <v>0.12138734076506807</v>
      </c>
      <c r="Q16" s="197">
        <f t="shared" si="5"/>
        <v>0.40555999999996217</v>
      </c>
    </row>
    <row r="17" spans="1:17">
      <c r="A17" s="33" t="s">
        <v>59</v>
      </c>
      <c r="B17" s="196">
        <f>PPCL_NG!I17+PPCL_Spot!I17+GT_NG!I17+GT_Spot!I17+Bawana_NG!I17+Bawana_RLNG!I17+Bawana_Spot!I17</f>
        <v>126.31</v>
      </c>
      <c r="C17" s="196">
        <f>PPCL_NG!P17+PPCL_Spot!P17+GT_NG!P17+GT_Spot!P17+Bawana_NG!P17+Bawana_RLNG!P17+Bawana_Spot!P17</f>
        <v>126.14000563023268</v>
      </c>
      <c r="D17" s="197">
        <f t="shared" si="0"/>
        <v>0.16999436976732341</v>
      </c>
      <c r="E17" s="196">
        <f>PPCL_NG!J17+PPCL_Spot!J17+GT_NG!J17+GT_Spot!J17+Bawana_NG!J17+Bawana_RLNG!J17+Bawana_Spot!J17</f>
        <v>72.599999999999994</v>
      </c>
      <c r="F17" s="196">
        <f>PPCL_NG!Q17+PPCL_Spot!Q17+GT_NG!Q17+GT_Spot!Q17+Bawana_NG!Q17+Bawana_RLNG!Q17+Bawana_Spot!Q17</f>
        <v>72.506799840880717</v>
      </c>
      <c r="G17" s="197">
        <f t="shared" si="1"/>
        <v>9.3200159119277259E-2</v>
      </c>
      <c r="H17" s="196">
        <f>PPCL_NG!K17+PPCL_Spot!K17+GT_NG!K17+GT_Spot!K17+Bawana_NG!K17+Bawana_RLNG!K17+Bawana_Spot!K17</f>
        <v>14.95</v>
      </c>
      <c r="I17" s="196">
        <f>PPCL_NG!R17+PPCL_Spot!R17+GT_NG!R17+GT_Spot!R17+Bawana_NG!R17+Bawana_RLNG!R17+Bawana_Spot!R17</f>
        <v>14.949729867246404</v>
      </c>
      <c r="J17" s="197">
        <f t="shared" si="2"/>
        <v>2.7013275359522027E-4</v>
      </c>
      <c r="K17" s="196">
        <f>PPCL_NG!L17+PPCL_Spot!L17+GT_NG!L17+GT_Spot!L17+Bawana_NG!L17+Bawana_RLNG!L17+Bawana_Spot!L17</f>
        <v>64.8</v>
      </c>
      <c r="L17" s="196">
        <f>PPCL_NG!S17+PPCL_Spot!S17+GT_NG!S17+GT_Spot!S17+Bawana_NG!S17+Bawana_RLNG!S17+Bawana_Spot!S17</f>
        <v>64.779292002405299</v>
      </c>
      <c r="M17" s="197">
        <f t="shared" si="3"/>
        <v>2.0707997594698213E-2</v>
      </c>
      <c r="N17" s="196">
        <f>PPCL_NG!M17+PPCL_Spot!M17+GT_NG!M17+GT_Spot!M17+Bawana_NG!M17+Bawana_RLNG!M17+Bawana_Spot!M17</f>
        <v>87.53</v>
      </c>
      <c r="O17" s="196">
        <f>PPCL_NG!T17+PPCL_Spot!T17+GT_NG!T17+GT_Spot!T17+Bawana_NG!T17+Bawana_RLNG!T17+Bawana_Spot!T17</f>
        <v>87.408612659234933</v>
      </c>
      <c r="P17" s="197">
        <f t="shared" si="4"/>
        <v>0.12138734076506807</v>
      </c>
      <c r="Q17" s="197">
        <f t="shared" si="5"/>
        <v>0.40555999999996217</v>
      </c>
    </row>
    <row r="18" spans="1:17">
      <c r="A18" s="33" t="s">
        <v>60</v>
      </c>
      <c r="B18" s="196">
        <f>PPCL_NG!I18+PPCL_Spot!I18+GT_NG!I18+GT_Spot!I18+Bawana_NG!I18+Bawana_RLNG!I18+Bawana_Spot!I18</f>
        <v>126.31</v>
      </c>
      <c r="C18" s="196">
        <f>PPCL_NG!P18+PPCL_Spot!P18+GT_NG!P18+GT_Spot!P18+Bawana_NG!P18+Bawana_RLNG!P18+Bawana_Spot!P18</f>
        <v>126.14000563023268</v>
      </c>
      <c r="D18" s="197">
        <f t="shared" si="0"/>
        <v>0.16999436976732341</v>
      </c>
      <c r="E18" s="196">
        <f>PPCL_NG!J18+PPCL_Spot!J18+GT_NG!J18+GT_Spot!J18+Bawana_NG!J18+Bawana_RLNG!J18+Bawana_Spot!J18</f>
        <v>72.599999999999994</v>
      </c>
      <c r="F18" s="196">
        <f>PPCL_NG!Q18+PPCL_Spot!Q18+GT_NG!Q18+GT_Spot!Q18+Bawana_NG!Q18+Bawana_RLNG!Q18+Bawana_Spot!Q18</f>
        <v>72.506799840880717</v>
      </c>
      <c r="G18" s="197">
        <f t="shared" si="1"/>
        <v>9.3200159119277259E-2</v>
      </c>
      <c r="H18" s="196">
        <f>PPCL_NG!K18+PPCL_Spot!K18+GT_NG!K18+GT_Spot!K18+Bawana_NG!K18+Bawana_RLNG!K18+Bawana_Spot!K18</f>
        <v>14.95</v>
      </c>
      <c r="I18" s="196">
        <f>PPCL_NG!R18+PPCL_Spot!R18+GT_NG!R18+GT_Spot!R18+Bawana_NG!R18+Bawana_RLNG!R18+Bawana_Spot!R18</f>
        <v>14.949729867246404</v>
      </c>
      <c r="J18" s="197">
        <f t="shared" si="2"/>
        <v>2.7013275359522027E-4</v>
      </c>
      <c r="K18" s="196">
        <f>PPCL_NG!L18+PPCL_Spot!L18+GT_NG!L18+GT_Spot!L18+Bawana_NG!L18+Bawana_RLNG!L18+Bawana_Spot!L18</f>
        <v>64.8</v>
      </c>
      <c r="L18" s="196">
        <f>PPCL_NG!S18+PPCL_Spot!S18+GT_NG!S18+GT_Spot!S18+Bawana_NG!S18+Bawana_RLNG!S18+Bawana_Spot!S18</f>
        <v>64.779292002405299</v>
      </c>
      <c r="M18" s="197">
        <f t="shared" si="3"/>
        <v>2.0707997594698213E-2</v>
      </c>
      <c r="N18" s="196">
        <f>PPCL_NG!M18+PPCL_Spot!M18+GT_NG!M18+GT_Spot!M18+Bawana_NG!M18+Bawana_RLNG!M18+Bawana_Spot!M18</f>
        <v>87.53</v>
      </c>
      <c r="O18" s="196">
        <f>PPCL_NG!T18+PPCL_Spot!T18+GT_NG!T18+GT_Spot!T18+Bawana_NG!T18+Bawana_RLNG!T18+Bawana_Spot!T18</f>
        <v>87.408612659234933</v>
      </c>
      <c r="P18" s="197">
        <f t="shared" si="4"/>
        <v>0.12138734076506807</v>
      </c>
      <c r="Q18" s="197">
        <f t="shared" si="5"/>
        <v>0.40555999999996217</v>
      </c>
    </row>
    <row r="19" spans="1:17">
      <c r="A19" s="33" t="s">
        <v>61</v>
      </c>
      <c r="B19" s="196">
        <f>PPCL_NG!I19+PPCL_Spot!I19+GT_NG!I19+GT_Spot!I19+Bawana_NG!I19+Bawana_RLNG!I19+Bawana_Spot!I19</f>
        <v>126.31</v>
      </c>
      <c r="C19" s="196">
        <f>PPCL_NG!P19+PPCL_Spot!P19+GT_NG!P19+GT_Spot!P19+Bawana_NG!P19+Bawana_RLNG!P19+Bawana_Spot!P19</f>
        <v>126.14000563023268</v>
      </c>
      <c r="D19" s="197">
        <f t="shared" si="0"/>
        <v>0.16999436976732341</v>
      </c>
      <c r="E19" s="196">
        <f>PPCL_NG!J19+PPCL_Spot!J19+GT_NG!J19+GT_Spot!J19+Bawana_NG!J19+Bawana_RLNG!J19+Bawana_Spot!J19</f>
        <v>72.599999999999994</v>
      </c>
      <c r="F19" s="196">
        <f>PPCL_NG!Q19+PPCL_Spot!Q19+GT_NG!Q19+GT_Spot!Q19+Bawana_NG!Q19+Bawana_RLNG!Q19+Bawana_Spot!Q19</f>
        <v>72.506799840880717</v>
      </c>
      <c r="G19" s="197">
        <f t="shared" si="1"/>
        <v>9.3200159119277259E-2</v>
      </c>
      <c r="H19" s="196">
        <f>PPCL_NG!K19+PPCL_Spot!K19+GT_NG!K19+GT_Spot!K19+Bawana_NG!K19+Bawana_RLNG!K19+Bawana_Spot!K19</f>
        <v>14.95</v>
      </c>
      <c r="I19" s="196">
        <f>PPCL_NG!R19+PPCL_Spot!R19+GT_NG!R19+GT_Spot!R19+Bawana_NG!R19+Bawana_RLNG!R19+Bawana_Spot!R19</f>
        <v>14.949729867246404</v>
      </c>
      <c r="J19" s="197">
        <f t="shared" si="2"/>
        <v>2.7013275359522027E-4</v>
      </c>
      <c r="K19" s="196">
        <f>PPCL_NG!L19+PPCL_Spot!L19+GT_NG!L19+GT_Spot!L19+Bawana_NG!L19+Bawana_RLNG!L19+Bawana_Spot!L19</f>
        <v>64.8</v>
      </c>
      <c r="L19" s="196">
        <f>PPCL_NG!S19+PPCL_Spot!S19+GT_NG!S19+GT_Spot!S19+Bawana_NG!S19+Bawana_RLNG!S19+Bawana_Spot!S19</f>
        <v>64.779292002405299</v>
      </c>
      <c r="M19" s="197">
        <f t="shared" si="3"/>
        <v>2.0707997594698213E-2</v>
      </c>
      <c r="N19" s="196">
        <f>PPCL_NG!M19+PPCL_Spot!M19+GT_NG!M19+GT_Spot!M19+Bawana_NG!M19+Bawana_RLNG!M19+Bawana_Spot!M19</f>
        <v>87.53</v>
      </c>
      <c r="O19" s="196">
        <f>PPCL_NG!T19+PPCL_Spot!T19+GT_NG!T19+GT_Spot!T19+Bawana_NG!T19+Bawana_RLNG!T19+Bawana_Spot!T19</f>
        <v>87.408612659234933</v>
      </c>
      <c r="P19" s="197">
        <f t="shared" si="4"/>
        <v>0.12138734076506807</v>
      </c>
      <c r="Q19" s="197">
        <f t="shared" si="5"/>
        <v>0.40555999999996217</v>
      </c>
    </row>
    <row r="20" spans="1:17">
      <c r="A20" s="33" t="s">
        <v>62</v>
      </c>
      <c r="B20" s="196">
        <f>PPCL_NG!I20+PPCL_Spot!I20+GT_NG!I20+GT_Spot!I20+Bawana_NG!I20+Bawana_RLNG!I20+Bawana_Spot!I20</f>
        <v>126.31</v>
      </c>
      <c r="C20" s="196">
        <f>PPCL_NG!P20+PPCL_Spot!P20+GT_NG!P20+GT_Spot!P20+Bawana_NG!P20+Bawana_RLNG!P20+Bawana_Spot!P20</f>
        <v>126.14000563023268</v>
      </c>
      <c r="D20" s="197">
        <f t="shared" si="0"/>
        <v>0.16999436976732341</v>
      </c>
      <c r="E20" s="196">
        <f>PPCL_NG!J20+PPCL_Spot!J20+GT_NG!J20+GT_Spot!J20+Bawana_NG!J20+Bawana_RLNG!J20+Bawana_Spot!J20</f>
        <v>72.599999999999994</v>
      </c>
      <c r="F20" s="196">
        <f>PPCL_NG!Q20+PPCL_Spot!Q20+GT_NG!Q20+GT_Spot!Q20+Bawana_NG!Q20+Bawana_RLNG!Q20+Bawana_Spot!Q20</f>
        <v>72.506799840880717</v>
      </c>
      <c r="G20" s="197">
        <f t="shared" si="1"/>
        <v>9.3200159119277259E-2</v>
      </c>
      <c r="H20" s="196">
        <f>PPCL_NG!K20+PPCL_Spot!K20+GT_NG!K20+GT_Spot!K20+Bawana_NG!K20+Bawana_RLNG!K20+Bawana_Spot!K20</f>
        <v>14.95</v>
      </c>
      <c r="I20" s="196">
        <f>PPCL_NG!R20+PPCL_Spot!R20+GT_NG!R20+GT_Spot!R20+Bawana_NG!R20+Bawana_RLNG!R20+Bawana_Spot!R20</f>
        <v>14.949729867246404</v>
      </c>
      <c r="J20" s="197">
        <f t="shared" si="2"/>
        <v>2.7013275359522027E-4</v>
      </c>
      <c r="K20" s="196">
        <f>PPCL_NG!L20+PPCL_Spot!L20+GT_NG!L20+GT_Spot!L20+Bawana_NG!L20+Bawana_RLNG!L20+Bawana_Spot!L20</f>
        <v>64.8</v>
      </c>
      <c r="L20" s="196">
        <f>PPCL_NG!S20+PPCL_Spot!S20+GT_NG!S20+GT_Spot!S20+Bawana_NG!S20+Bawana_RLNG!S20+Bawana_Spot!S20</f>
        <v>64.779292002405299</v>
      </c>
      <c r="M20" s="197">
        <f t="shared" si="3"/>
        <v>2.0707997594698213E-2</v>
      </c>
      <c r="N20" s="196">
        <f>PPCL_NG!M20+PPCL_Spot!M20+GT_NG!M20+GT_Spot!M20+Bawana_NG!M20+Bawana_RLNG!M20+Bawana_Spot!M20</f>
        <v>87.53</v>
      </c>
      <c r="O20" s="196">
        <f>PPCL_NG!T20+PPCL_Spot!T20+GT_NG!T20+GT_Spot!T20+Bawana_NG!T20+Bawana_RLNG!T20+Bawana_Spot!T20</f>
        <v>87.408612659234933</v>
      </c>
      <c r="P20" s="197">
        <f t="shared" si="4"/>
        <v>0.12138734076506807</v>
      </c>
      <c r="Q20" s="197">
        <f t="shared" si="5"/>
        <v>0.40555999999996217</v>
      </c>
    </row>
    <row r="21" spans="1:17">
      <c r="A21" s="33" t="s">
        <v>63</v>
      </c>
      <c r="B21" s="196">
        <f>PPCL_NG!I21+PPCL_Spot!I21+GT_NG!I21+GT_Spot!I21+Bawana_NG!I21+Bawana_RLNG!I21+Bawana_Spot!I21</f>
        <v>126.31</v>
      </c>
      <c r="C21" s="196">
        <f>PPCL_NG!P21+PPCL_Spot!P21+GT_NG!P21+GT_Spot!P21+Bawana_NG!P21+Bawana_RLNG!P21+Bawana_Spot!P21</f>
        <v>126.14000563023268</v>
      </c>
      <c r="D21" s="197">
        <f t="shared" si="0"/>
        <v>0.16999436976732341</v>
      </c>
      <c r="E21" s="196">
        <f>PPCL_NG!J21+PPCL_Spot!J21+GT_NG!J21+GT_Spot!J21+Bawana_NG!J21+Bawana_RLNG!J21+Bawana_Spot!J21</f>
        <v>72.599999999999994</v>
      </c>
      <c r="F21" s="196">
        <f>PPCL_NG!Q21+PPCL_Spot!Q21+GT_NG!Q21+GT_Spot!Q21+Bawana_NG!Q21+Bawana_RLNG!Q21+Bawana_Spot!Q21</f>
        <v>72.506799840880717</v>
      </c>
      <c r="G21" s="197">
        <f t="shared" si="1"/>
        <v>9.3200159119277259E-2</v>
      </c>
      <c r="H21" s="196">
        <f>PPCL_NG!K21+PPCL_Spot!K21+GT_NG!K21+GT_Spot!K21+Bawana_NG!K21+Bawana_RLNG!K21+Bawana_Spot!K21</f>
        <v>14.95</v>
      </c>
      <c r="I21" s="196">
        <f>PPCL_NG!R21+PPCL_Spot!R21+GT_NG!R21+GT_Spot!R21+Bawana_NG!R21+Bawana_RLNG!R21+Bawana_Spot!R21</f>
        <v>14.949729867246404</v>
      </c>
      <c r="J21" s="197">
        <f t="shared" si="2"/>
        <v>2.7013275359522027E-4</v>
      </c>
      <c r="K21" s="196">
        <f>PPCL_NG!L21+PPCL_Spot!L21+GT_NG!L21+GT_Spot!L21+Bawana_NG!L21+Bawana_RLNG!L21+Bawana_Spot!L21</f>
        <v>64.8</v>
      </c>
      <c r="L21" s="196">
        <f>PPCL_NG!S21+PPCL_Spot!S21+GT_NG!S21+GT_Spot!S21+Bawana_NG!S21+Bawana_RLNG!S21+Bawana_Spot!S21</f>
        <v>64.779292002405299</v>
      </c>
      <c r="M21" s="197">
        <f t="shared" si="3"/>
        <v>2.0707997594698213E-2</v>
      </c>
      <c r="N21" s="196">
        <f>PPCL_NG!M21+PPCL_Spot!M21+GT_NG!M21+GT_Spot!M21+Bawana_NG!M21+Bawana_RLNG!M21+Bawana_Spot!M21</f>
        <v>87.53</v>
      </c>
      <c r="O21" s="196">
        <f>PPCL_NG!T21+PPCL_Spot!T21+GT_NG!T21+GT_Spot!T21+Bawana_NG!T21+Bawana_RLNG!T21+Bawana_Spot!T21</f>
        <v>87.408612659234933</v>
      </c>
      <c r="P21" s="197">
        <f t="shared" si="4"/>
        <v>0.12138734076506807</v>
      </c>
      <c r="Q21" s="197">
        <f t="shared" si="5"/>
        <v>0.40555999999996217</v>
      </c>
    </row>
    <row r="22" spans="1:17">
      <c r="A22" s="33" t="s">
        <v>64</v>
      </c>
      <c r="B22" s="196">
        <f>PPCL_NG!I22+PPCL_Spot!I22+GT_NG!I22+GT_Spot!I22+Bawana_NG!I22+Bawana_RLNG!I22+Bawana_Spot!I22</f>
        <v>126.31</v>
      </c>
      <c r="C22" s="196">
        <f>PPCL_NG!P22+PPCL_Spot!P22+GT_NG!P22+GT_Spot!P22+Bawana_NG!P22+Bawana_RLNG!P22+Bawana_Spot!P22</f>
        <v>126.14000563023268</v>
      </c>
      <c r="D22" s="197">
        <f t="shared" si="0"/>
        <v>0.16999436976732341</v>
      </c>
      <c r="E22" s="196">
        <f>PPCL_NG!J22+PPCL_Spot!J22+GT_NG!J22+GT_Spot!J22+Bawana_NG!J22+Bawana_RLNG!J22+Bawana_Spot!J22</f>
        <v>72.599999999999994</v>
      </c>
      <c r="F22" s="196">
        <f>PPCL_NG!Q22+PPCL_Spot!Q22+GT_NG!Q22+GT_Spot!Q22+Bawana_NG!Q22+Bawana_RLNG!Q22+Bawana_Spot!Q22</f>
        <v>72.506799840880717</v>
      </c>
      <c r="G22" s="197">
        <f t="shared" si="1"/>
        <v>9.3200159119277259E-2</v>
      </c>
      <c r="H22" s="196">
        <f>PPCL_NG!K22+PPCL_Spot!K22+GT_NG!K22+GT_Spot!K22+Bawana_NG!K22+Bawana_RLNG!K22+Bawana_Spot!K22</f>
        <v>14.95</v>
      </c>
      <c r="I22" s="196">
        <f>PPCL_NG!R22+PPCL_Spot!R22+GT_NG!R22+GT_Spot!R22+Bawana_NG!R22+Bawana_RLNG!R22+Bawana_Spot!R22</f>
        <v>14.949729867246404</v>
      </c>
      <c r="J22" s="197">
        <f t="shared" si="2"/>
        <v>2.7013275359522027E-4</v>
      </c>
      <c r="K22" s="196">
        <f>PPCL_NG!L22+PPCL_Spot!L22+GT_NG!L22+GT_Spot!L22+Bawana_NG!L22+Bawana_RLNG!L22+Bawana_Spot!L22</f>
        <v>64.8</v>
      </c>
      <c r="L22" s="196">
        <f>PPCL_NG!S22+PPCL_Spot!S22+GT_NG!S22+GT_Spot!S22+Bawana_NG!S22+Bawana_RLNG!S22+Bawana_Spot!S22</f>
        <v>64.779292002405299</v>
      </c>
      <c r="M22" s="197">
        <f t="shared" si="3"/>
        <v>2.0707997594698213E-2</v>
      </c>
      <c r="N22" s="196">
        <f>PPCL_NG!M22+PPCL_Spot!M22+GT_NG!M22+GT_Spot!M22+Bawana_NG!M22+Bawana_RLNG!M22+Bawana_Spot!M22</f>
        <v>87.53</v>
      </c>
      <c r="O22" s="196">
        <f>PPCL_NG!T22+PPCL_Spot!T22+GT_NG!T22+GT_Spot!T22+Bawana_NG!T22+Bawana_RLNG!T22+Bawana_Spot!T22</f>
        <v>87.408612659234933</v>
      </c>
      <c r="P22" s="197">
        <f t="shared" si="4"/>
        <v>0.12138734076506807</v>
      </c>
      <c r="Q22" s="197">
        <f t="shared" si="5"/>
        <v>0.40555999999996217</v>
      </c>
    </row>
    <row r="23" spans="1:17">
      <c r="A23" s="33" t="s">
        <v>65</v>
      </c>
      <c r="B23" s="196">
        <f>PPCL_NG!I23+PPCL_Spot!I23+GT_NG!I23+GT_Spot!I23+Bawana_NG!I23+Bawana_RLNG!I23+Bawana_Spot!I23</f>
        <v>126.31</v>
      </c>
      <c r="C23" s="196">
        <f>PPCL_NG!P23+PPCL_Spot!P23+GT_NG!P23+GT_Spot!P23+Bawana_NG!P23+Bawana_RLNG!P23+Bawana_Spot!P23</f>
        <v>126.14000563023268</v>
      </c>
      <c r="D23" s="197">
        <f t="shared" si="0"/>
        <v>0.16999436976732341</v>
      </c>
      <c r="E23" s="196">
        <f>PPCL_NG!J23+PPCL_Spot!J23+GT_NG!J23+GT_Spot!J23+Bawana_NG!J23+Bawana_RLNG!J23+Bawana_Spot!J23</f>
        <v>72.599999999999994</v>
      </c>
      <c r="F23" s="196">
        <f>PPCL_NG!Q23+PPCL_Spot!Q23+GT_NG!Q23+GT_Spot!Q23+Bawana_NG!Q23+Bawana_RLNG!Q23+Bawana_Spot!Q23</f>
        <v>72.506799840880717</v>
      </c>
      <c r="G23" s="197">
        <f t="shared" si="1"/>
        <v>9.3200159119277259E-2</v>
      </c>
      <c r="H23" s="196">
        <f>PPCL_NG!K23+PPCL_Spot!K23+GT_NG!K23+GT_Spot!K23+Bawana_NG!K23+Bawana_RLNG!K23+Bawana_Spot!K23</f>
        <v>14.95</v>
      </c>
      <c r="I23" s="196">
        <f>PPCL_NG!R23+PPCL_Spot!R23+GT_NG!R23+GT_Spot!R23+Bawana_NG!R23+Bawana_RLNG!R23+Bawana_Spot!R23</f>
        <v>14.949729867246404</v>
      </c>
      <c r="J23" s="197">
        <f t="shared" si="2"/>
        <v>2.7013275359522027E-4</v>
      </c>
      <c r="K23" s="196">
        <f>PPCL_NG!L23+PPCL_Spot!L23+GT_NG!L23+GT_Spot!L23+Bawana_NG!L23+Bawana_RLNG!L23+Bawana_Spot!L23</f>
        <v>64.8</v>
      </c>
      <c r="L23" s="196">
        <f>PPCL_NG!S23+PPCL_Spot!S23+GT_NG!S23+GT_Spot!S23+Bawana_NG!S23+Bawana_RLNG!S23+Bawana_Spot!S23</f>
        <v>64.779292002405299</v>
      </c>
      <c r="M23" s="197">
        <f t="shared" si="3"/>
        <v>2.0707997594698213E-2</v>
      </c>
      <c r="N23" s="196">
        <f>PPCL_NG!M23+PPCL_Spot!M23+GT_NG!M23+GT_Spot!M23+Bawana_NG!M23+Bawana_RLNG!M23+Bawana_Spot!M23</f>
        <v>87.53</v>
      </c>
      <c r="O23" s="196">
        <f>PPCL_NG!T23+PPCL_Spot!T23+GT_NG!T23+GT_Spot!T23+Bawana_NG!T23+Bawana_RLNG!T23+Bawana_Spot!T23</f>
        <v>87.408612659234933</v>
      </c>
      <c r="P23" s="197">
        <f t="shared" si="4"/>
        <v>0.12138734076506807</v>
      </c>
      <c r="Q23" s="197">
        <f t="shared" si="5"/>
        <v>0.40555999999996217</v>
      </c>
    </row>
    <row r="24" spans="1:17">
      <c r="A24" s="33" t="s">
        <v>66</v>
      </c>
      <c r="B24" s="196">
        <f>PPCL_NG!I24+PPCL_Spot!I24+GT_NG!I24+GT_Spot!I24+Bawana_NG!I24+Bawana_RLNG!I24+Bawana_Spot!I24</f>
        <v>126.31</v>
      </c>
      <c r="C24" s="196">
        <f>PPCL_NG!P24+PPCL_Spot!P24+GT_NG!P24+GT_Spot!P24+Bawana_NG!P24+Bawana_RLNG!P24+Bawana_Spot!P24</f>
        <v>126.14000563023268</v>
      </c>
      <c r="D24" s="197">
        <f t="shared" si="0"/>
        <v>0.16999436976732341</v>
      </c>
      <c r="E24" s="196">
        <f>PPCL_NG!J24+PPCL_Spot!J24+GT_NG!J24+GT_Spot!J24+Bawana_NG!J24+Bawana_RLNG!J24+Bawana_Spot!J24</f>
        <v>72.599999999999994</v>
      </c>
      <c r="F24" s="196">
        <f>PPCL_NG!Q24+PPCL_Spot!Q24+GT_NG!Q24+GT_Spot!Q24+Bawana_NG!Q24+Bawana_RLNG!Q24+Bawana_Spot!Q24</f>
        <v>72.506799840880717</v>
      </c>
      <c r="G24" s="197">
        <f t="shared" si="1"/>
        <v>9.3200159119277259E-2</v>
      </c>
      <c r="H24" s="196">
        <f>PPCL_NG!K24+PPCL_Spot!K24+GT_NG!K24+GT_Spot!K24+Bawana_NG!K24+Bawana_RLNG!K24+Bawana_Spot!K24</f>
        <v>14.95</v>
      </c>
      <c r="I24" s="196">
        <f>PPCL_NG!R24+PPCL_Spot!R24+GT_NG!R24+GT_Spot!R24+Bawana_NG!R24+Bawana_RLNG!R24+Bawana_Spot!R24</f>
        <v>14.949729867246404</v>
      </c>
      <c r="J24" s="197">
        <f t="shared" si="2"/>
        <v>2.7013275359522027E-4</v>
      </c>
      <c r="K24" s="196">
        <f>PPCL_NG!L24+PPCL_Spot!L24+GT_NG!L24+GT_Spot!L24+Bawana_NG!L24+Bawana_RLNG!L24+Bawana_Spot!L24</f>
        <v>64.8</v>
      </c>
      <c r="L24" s="196">
        <f>PPCL_NG!S24+PPCL_Spot!S24+GT_NG!S24+GT_Spot!S24+Bawana_NG!S24+Bawana_RLNG!S24+Bawana_Spot!S24</f>
        <v>64.779292002405299</v>
      </c>
      <c r="M24" s="197">
        <f t="shared" si="3"/>
        <v>2.0707997594698213E-2</v>
      </c>
      <c r="N24" s="196">
        <f>PPCL_NG!M24+PPCL_Spot!M24+GT_NG!M24+GT_Spot!M24+Bawana_NG!M24+Bawana_RLNG!M24+Bawana_Spot!M24</f>
        <v>87.53</v>
      </c>
      <c r="O24" s="196">
        <f>PPCL_NG!T24+PPCL_Spot!T24+GT_NG!T24+GT_Spot!T24+Bawana_NG!T24+Bawana_RLNG!T24+Bawana_Spot!T24</f>
        <v>87.408612659234933</v>
      </c>
      <c r="P24" s="197">
        <f t="shared" si="4"/>
        <v>0.12138734076506807</v>
      </c>
      <c r="Q24" s="197">
        <f t="shared" si="5"/>
        <v>0.40555999999996217</v>
      </c>
    </row>
    <row r="25" spans="1:17">
      <c r="A25" s="33" t="s">
        <v>67</v>
      </c>
      <c r="B25" s="196">
        <f>PPCL_NG!I25+PPCL_Spot!I25+GT_NG!I25+GT_Spot!I25+Bawana_NG!I25+Bawana_RLNG!I25+Bawana_Spot!I25</f>
        <v>126.31</v>
      </c>
      <c r="C25" s="196">
        <f>PPCL_NG!P25+PPCL_Spot!P25+GT_NG!P25+GT_Spot!P25+Bawana_NG!P25+Bawana_RLNG!P25+Bawana_Spot!P25</f>
        <v>126.14000563023268</v>
      </c>
      <c r="D25" s="197">
        <f t="shared" si="0"/>
        <v>0.16999436976732341</v>
      </c>
      <c r="E25" s="196">
        <f>PPCL_NG!J25+PPCL_Spot!J25+GT_NG!J25+GT_Spot!J25+Bawana_NG!J25+Bawana_RLNG!J25+Bawana_Spot!J25</f>
        <v>72.599999999999994</v>
      </c>
      <c r="F25" s="196">
        <f>PPCL_NG!Q25+PPCL_Spot!Q25+GT_NG!Q25+GT_Spot!Q25+Bawana_NG!Q25+Bawana_RLNG!Q25+Bawana_Spot!Q25</f>
        <v>72.506799840880717</v>
      </c>
      <c r="G25" s="197">
        <f t="shared" si="1"/>
        <v>9.3200159119277259E-2</v>
      </c>
      <c r="H25" s="196">
        <f>PPCL_NG!K25+PPCL_Spot!K25+GT_NG!K25+GT_Spot!K25+Bawana_NG!K25+Bawana_RLNG!K25+Bawana_Spot!K25</f>
        <v>14.95</v>
      </c>
      <c r="I25" s="196">
        <f>PPCL_NG!R25+PPCL_Spot!R25+GT_NG!R25+GT_Spot!R25+Bawana_NG!R25+Bawana_RLNG!R25+Bawana_Spot!R25</f>
        <v>14.949729867246404</v>
      </c>
      <c r="J25" s="197">
        <f t="shared" si="2"/>
        <v>2.7013275359522027E-4</v>
      </c>
      <c r="K25" s="196">
        <f>PPCL_NG!L25+PPCL_Spot!L25+GT_NG!L25+GT_Spot!L25+Bawana_NG!L25+Bawana_RLNG!L25+Bawana_Spot!L25</f>
        <v>64.8</v>
      </c>
      <c r="L25" s="196">
        <f>PPCL_NG!S25+PPCL_Spot!S25+GT_NG!S25+GT_Spot!S25+Bawana_NG!S25+Bawana_RLNG!S25+Bawana_Spot!S25</f>
        <v>64.779292002405299</v>
      </c>
      <c r="M25" s="197">
        <f t="shared" si="3"/>
        <v>2.0707997594698213E-2</v>
      </c>
      <c r="N25" s="196">
        <f>PPCL_NG!M25+PPCL_Spot!M25+GT_NG!M25+GT_Spot!M25+Bawana_NG!M25+Bawana_RLNG!M25+Bawana_Spot!M25</f>
        <v>87.53</v>
      </c>
      <c r="O25" s="196">
        <f>PPCL_NG!T25+PPCL_Spot!T25+GT_NG!T25+GT_Spot!T25+Bawana_NG!T25+Bawana_RLNG!T25+Bawana_Spot!T25</f>
        <v>87.408612659234933</v>
      </c>
      <c r="P25" s="197">
        <f t="shared" si="4"/>
        <v>0.12138734076506807</v>
      </c>
      <c r="Q25" s="197">
        <f t="shared" si="5"/>
        <v>0.40555999999996217</v>
      </c>
    </row>
    <row r="26" spans="1:17">
      <c r="A26" s="33" t="s">
        <v>68</v>
      </c>
      <c r="B26" s="196">
        <f>PPCL_NG!I26+PPCL_Spot!I26+GT_NG!I26+GT_Spot!I26+Bawana_NG!I26+Bawana_RLNG!I26+Bawana_Spot!I26</f>
        <v>126.31</v>
      </c>
      <c r="C26" s="196">
        <f>PPCL_NG!P26+PPCL_Spot!P26+GT_NG!P26+GT_Spot!P26+Bawana_NG!P26+Bawana_RLNG!P26+Bawana_Spot!P26</f>
        <v>126.14000563023268</v>
      </c>
      <c r="D26" s="197">
        <f t="shared" si="0"/>
        <v>0.16999436976732341</v>
      </c>
      <c r="E26" s="196">
        <f>PPCL_NG!J26+PPCL_Spot!J26+GT_NG!J26+GT_Spot!J26+Bawana_NG!J26+Bawana_RLNG!J26+Bawana_Spot!J26</f>
        <v>72.599999999999994</v>
      </c>
      <c r="F26" s="196">
        <f>PPCL_NG!Q26+PPCL_Spot!Q26+GT_NG!Q26+GT_Spot!Q26+Bawana_NG!Q26+Bawana_RLNG!Q26+Bawana_Spot!Q26</f>
        <v>72.506799840880717</v>
      </c>
      <c r="G26" s="197">
        <f t="shared" si="1"/>
        <v>9.3200159119277259E-2</v>
      </c>
      <c r="H26" s="196">
        <f>PPCL_NG!K26+PPCL_Spot!K26+GT_NG!K26+GT_Spot!K26+Bawana_NG!K26+Bawana_RLNG!K26+Bawana_Spot!K26</f>
        <v>14.95</v>
      </c>
      <c r="I26" s="196">
        <f>PPCL_NG!R26+PPCL_Spot!R26+GT_NG!R26+GT_Spot!R26+Bawana_NG!R26+Bawana_RLNG!R26+Bawana_Spot!R26</f>
        <v>14.949729867246404</v>
      </c>
      <c r="J26" s="197">
        <f t="shared" si="2"/>
        <v>2.7013275359522027E-4</v>
      </c>
      <c r="K26" s="196">
        <f>PPCL_NG!L26+PPCL_Spot!L26+GT_NG!L26+GT_Spot!L26+Bawana_NG!L26+Bawana_RLNG!L26+Bawana_Spot!L26</f>
        <v>64.8</v>
      </c>
      <c r="L26" s="196">
        <f>PPCL_NG!S26+PPCL_Spot!S26+GT_NG!S26+GT_Spot!S26+Bawana_NG!S26+Bawana_RLNG!S26+Bawana_Spot!S26</f>
        <v>64.779292002405299</v>
      </c>
      <c r="M26" s="197">
        <f t="shared" si="3"/>
        <v>2.0707997594698213E-2</v>
      </c>
      <c r="N26" s="196">
        <f>PPCL_NG!M26+PPCL_Spot!M26+GT_NG!M26+GT_Spot!M26+Bawana_NG!M26+Bawana_RLNG!M26+Bawana_Spot!M26</f>
        <v>87.53</v>
      </c>
      <c r="O26" s="196">
        <f>PPCL_NG!T26+PPCL_Spot!T26+GT_NG!T26+GT_Spot!T26+Bawana_NG!T26+Bawana_RLNG!T26+Bawana_Spot!T26</f>
        <v>87.408612659234933</v>
      </c>
      <c r="P26" s="197">
        <f t="shared" si="4"/>
        <v>0.12138734076506807</v>
      </c>
      <c r="Q26" s="197">
        <f t="shared" si="5"/>
        <v>0.40555999999996217</v>
      </c>
    </row>
    <row r="27" spans="1:17">
      <c r="A27" s="33" t="s">
        <v>69</v>
      </c>
      <c r="B27" s="196">
        <f>PPCL_NG!I27+PPCL_Spot!I27+GT_NG!I27+GT_Spot!I27+Bawana_NG!I27+Bawana_RLNG!I27+Bawana_Spot!I27</f>
        <v>126.31</v>
      </c>
      <c r="C27" s="196">
        <f>PPCL_NG!P27+PPCL_Spot!P27+GT_NG!P27+GT_Spot!P27+Bawana_NG!P27+Bawana_RLNG!P27+Bawana_Spot!P27</f>
        <v>126.14000563023268</v>
      </c>
      <c r="D27" s="197">
        <f t="shared" si="0"/>
        <v>0.16999436976732341</v>
      </c>
      <c r="E27" s="196">
        <f>PPCL_NG!J27+PPCL_Spot!J27+GT_NG!J27+GT_Spot!J27+Bawana_NG!J27+Bawana_RLNG!J27+Bawana_Spot!J27</f>
        <v>72.599999999999994</v>
      </c>
      <c r="F27" s="196">
        <f>PPCL_NG!Q27+PPCL_Spot!Q27+GT_NG!Q27+GT_Spot!Q27+Bawana_NG!Q27+Bawana_RLNG!Q27+Bawana_Spot!Q27</f>
        <v>72.506799840880717</v>
      </c>
      <c r="G27" s="197">
        <f t="shared" si="1"/>
        <v>9.3200159119277259E-2</v>
      </c>
      <c r="H27" s="196">
        <f>PPCL_NG!K27+PPCL_Spot!K27+GT_NG!K27+GT_Spot!K27+Bawana_NG!K27+Bawana_RLNG!K27+Bawana_Spot!K27</f>
        <v>14.95</v>
      </c>
      <c r="I27" s="196">
        <f>PPCL_NG!R27+PPCL_Spot!R27+GT_NG!R27+GT_Spot!R27+Bawana_NG!R27+Bawana_RLNG!R27+Bawana_Spot!R27</f>
        <v>14.949729867246404</v>
      </c>
      <c r="J27" s="197">
        <f t="shared" si="2"/>
        <v>2.7013275359522027E-4</v>
      </c>
      <c r="K27" s="196">
        <f>PPCL_NG!L27+PPCL_Spot!L27+GT_NG!L27+GT_Spot!L27+Bawana_NG!L27+Bawana_RLNG!L27+Bawana_Spot!L27</f>
        <v>64.8</v>
      </c>
      <c r="L27" s="196">
        <f>PPCL_NG!S27+PPCL_Spot!S27+GT_NG!S27+GT_Spot!S27+Bawana_NG!S27+Bawana_RLNG!S27+Bawana_Spot!S27</f>
        <v>64.779292002405299</v>
      </c>
      <c r="M27" s="197">
        <f t="shared" si="3"/>
        <v>2.0707997594698213E-2</v>
      </c>
      <c r="N27" s="196">
        <f>PPCL_NG!M27+PPCL_Spot!M27+GT_NG!M27+GT_Spot!M27+Bawana_NG!M27+Bawana_RLNG!M27+Bawana_Spot!M27</f>
        <v>87.53</v>
      </c>
      <c r="O27" s="196">
        <f>PPCL_NG!T27+PPCL_Spot!T27+GT_NG!T27+GT_Spot!T27+Bawana_NG!T27+Bawana_RLNG!T27+Bawana_Spot!T27</f>
        <v>87.408612659234933</v>
      </c>
      <c r="P27" s="197">
        <f t="shared" si="4"/>
        <v>0.12138734076506807</v>
      </c>
      <c r="Q27" s="197">
        <f t="shared" si="5"/>
        <v>0.40555999999996217</v>
      </c>
    </row>
    <row r="28" spans="1:17">
      <c r="A28" s="33" t="s">
        <v>70</v>
      </c>
      <c r="B28" s="196">
        <f>PPCL_NG!I28+PPCL_Spot!I28+GT_NG!I28+GT_Spot!I28+Bawana_NG!I28+Bawana_RLNG!I28+Bawana_Spot!I28</f>
        <v>126.31</v>
      </c>
      <c r="C28" s="196">
        <f>PPCL_NG!P28+PPCL_Spot!P28+GT_NG!P28+GT_Spot!P28+Bawana_NG!P28+Bawana_RLNG!P28+Bawana_Spot!P28</f>
        <v>126.14000563023268</v>
      </c>
      <c r="D28" s="197">
        <f t="shared" si="0"/>
        <v>0.16999436976732341</v>
      </c>
      <c r="E28" s="196">
        <f>PPCL_NG!J28+PPCL_Spot!J28+GT_NG!J28+GT_Spot!J28+Bawana_NG!J28+Bawana_RLNG!J28+Bawana_Spot!J28</f>
        <v>72.599999999999994</v>
      </c>
      <c r="F28" s="196">
        <f>PPCL_NG!Q28+PPCL_Spot!Q28+GT_NG!Q28+GT_Spot!Q28+Bawana_NG!Q28+Bawana_RLNG!Q28+Bawana_Spot!Q28</f>
        <v>72.506799840880717</v>
      </c>
      <c r="G28" s="197">
        <f t="shared" si="1"/>
        <v>9.3200159119277259E-2</v>
      </c>
      <c r="H28" s="196">
        <f>PPCL_NG!K28+PPCL_Spot!K28+GT_NG!K28+GT_Spot!K28+Bawana_NG!K28+Bawana_RLNG!K28+Bawana_Spot!K28</f>
        <v>14.95</v>
      </c>
      <c r="I28" s="196">
        <f>PPCL_NG!R28+PPCL_Spot!R28+GT_NG!R28+GT_Spot!R28+Bawana_NG!R28+Bawana_RLNG!R28+Bawana_Spot!R28</f>
        <v>14.949729867246404</v>
      </c>
      <c r="J28" s="197">
        <f t="shared" si="2"/>
        <v>2.7013275359522027E-4</v>
      </c>
      <c r="K28" s="196">
        <f>PPCL_NG!L28+PPCL_Spot!L28+GT_NG!L28+GT_Spot!L28+Bawana_NG!L28+Bawana_RLNG!L28+Bawana_Spot!L28</f>
        <v>64.8</v>
      </c>
      <c r="L28" s="196">
        <f>PPCL_NG!S28+PPCL_Spot!S28+GT_NG!S28+GT_Spot!S28+Bawana_NG!S28+Bawana_RLNG!S28+Bawana_Spot!S28</f>
        <v>64.779292002405299</v>
      </c>
      <c r="M28" s="197">
        <f t="shared" si="3"/>
        <v>2.0707997594698213E-2</v>
      </c>
      <c r="N28" s="196">
        <f>PPCL_NG!M28+PPCL_Spot!M28+GT_NG!M28+GT_Spot!M28+Bawana_NG!M28+Bawana_RLNG!M28+Bawana_Spot!M28</f>
        <v>87.53</v>
      </c>
      <c r="O28" s="196">
        <f>PPCL_NG!T28+PPCL_Spot!T28+GT_NG!T28+GT_Spot!T28+Bawana_NG!T28+Bawana_RLNG!T28+Bawana_Spot!T28</f>
        <v>87.408612659234933</v>
      </c>
      <c r="P28" s="197">
        <f t="shared" si="4"/>
        <v>0.12138734076506807</v>
      </c>
      <c r="Q28" s="197">
        <f t="shared" si="5"/>
        <v>0.40555999999996217</v>
      </c>
    </row>
    <row r="29" spans="1:17">
      <c r="A29" s="33" t="s">
        <v>71</v>
      </c>
      <c r="B29" s="196">
        <f>PPCL_NG!I29+PPCL_Spot!I29+GT_NG!I29+GT_Spot!I29+Bawana_NG!I29+Bawana_RLNG!I29+Bawana_Spot!I29</f>
        <v>126.31</v>
      </c>
      <c r="C29" s="196">
        <f>PPCL_NG!P29+PPCL_Spot!P29+GT_NG!P29+GT_Spot!P29+Bawana_NG!P29+Bawana_RLNG!P29+Bawana_Spot!P29</f>
        <v>126.14000563023268</v>
      </c>
      <c r="D29" s="197">
        <f t="shared" si="0"/>
        <v>0.16999436976732341</v>
      </c>
      <c r="E29" s="196">
        <f>PPCL_NG!J29+PPCL_Spot!J29+GT_NG!J29+GT_Spot!J29+Bawana_NG!J29+Bawana_RLNG!J29+Bawana_Spot!J29</f>
        <v>72.599999999999994</v>
      </c>
      <c r="F29" s="196">
        <f>PPCL_NG!Q29+PPCL_Spot!Q29+GT_NG!Q29+GT_Spot!Q29+Bawana_NG!Q29+Bawana_RLNG!Q29+Bawana_Spot!Q29</f>
        <v>72.506799840880717</v>
      </c>
      <c r="G29" s="197">
        <f t="shared" si="1"/>
        <v>9.3200159119277259E-2</v>
      </c>
      <c r="H29" s="196">
        <f>PPCL_NG!K29+PPCL_Spot!K29+GT_NG!K29+GT_Spot!K29+Bawana_NG!K29+Bawana_RLNG!K29+Bawana_Spot!K29</f>
        <v>14.95</v>
      </c>
      <c r="I29" s="196">
        <f>PPCL_NG!R29+PPCL_Spot!R29+GT_NG!R29+GT_Spot!R29+Bawana_NG!R29+Bawana_RLNG!R29+Bawana_Spot!R29</f>
        <v>14.949729867246404</v>
      </c>
      <c r="J29" s="197">
        <f t="shared" si="2"/>
        <v>2.7013275359522027E-4</v>
      </c>
      <c r="K29" s="196">
        <f>PPCL_NG!L29+PPCL_Spot!L29+GT_NG!L29+GT_Spot!L29+Bawana_NG!L29+Bawana_RLNG!L29+Bawana_Spot!L29</f>
        <v>64.8</v>
      </c>
      <c r="L29" s="196">
        <f>PPCL_NG!S29+PPCL_Spot!S29+GT_NG!S29+GT_Spot!S29+Bawana_NG!S29+Bawana_RLNG!S29+Bawana_Spot!S29</f>
        <v>64.779292002405299</v>
      </c>
      <c r="M29" s="197">
        <f t="shared" si="3"/>
        <v>2.0707997594698213E-2</v>
      </c>
      <c r="N29" s="196">
        <f>PPCL_NG!M29+PPCL_Spot!M29+GT_NG!M29+GT_Spot!M29+Bawana_NG!M29+Bawana_RLNG!M29+Bawana_Spot!M29</f>
        <v>87.53</v>
      </c>
      <c r="O29" s="196">
        <f>PPCL_NG!T29+PPCL_Spot!T29+GT_NG!T29+GT_Spot!T29+Bawana_NG!T29+Bawana_RLNG!T29+Bawana_Spot!T29</f>
        <v>87.408612659234933</v>
      </c>
      <c r="P29" s="197">
        <f t="shared" si="4"/>
        <v>0.12138734076506807</v>
      </c>
      <c r="Q29" s="197">
        <f t="shared" si="5"/>
        <v>0.40555999999996217</v>
      </c>
    </row>
    <row r="30" spans="1:17">
      <c r="A30" s="33" t="s">
        <v>72</v>
      </c>
      <c r="B30" s="196">
        <f>PPCL_NG!I30+PPCL_Spot!I30+GT_NG!I30+GT_Spot!I30+Bawana_NG!I30+Bawana_RLNG!I30+Bawana_Spot!I30</f>
        <v>126.31</v>
      </c>
      <c r="C30" s="196">
        <f>PPCL_NG!P30+PPCL_Spot!P30+GT_NG!P30+GT_Spot!P30+Bawana_NG!P30+Bawana_RLNG!P30+Bawana_Spot!P30</f>
        <v>126.14000563023268</v>
      </c>
      <c r="D30" s="197">
        <f t="shared" si="0"/>
        <v>0.16999436976732341</v>
      </c>
      <c r="E30" s="196">
        <f>PPCL_NG!J30+PPCL_Spot!J30+GT_NG!J30+GT_Spot!J30+Bawana_NG!J30+Bawana_RLNG!J30+Bawana_Spot!J30</f>
        <v>72.599999999999994</v>
      </c>
      <c r="F30" s="196">
        <f>PPCL_NG!Q30+PPCL_Spot!Q30+GT_NG!Q30+GT_Spot!Q30+Bawana_NG!Q30+Bawana_RLNG!Q30+Bawana_Spot!Q30</f>
        <v>72.506799840880717</v>
      </c>
      <c r="G30" s="197">
        <f t="shared" si="1"/>
        <v>9.3200159119277259E-2</v>
      </c>
      <c r="H30" s="196">
        <f>PPCL_NG!K30+PPCL_Spot!K30+GT_NG!K30+GT_Spot!K30+Bawana_NG!K30+Bawana_RLNG!K30+Bawana_Spot!K30</f>
        <v>14.95</v>
      </c>
      <c r="I30" s="196">
        <f>PPCL_NG!R30+PPCL_Spot!R30+GT_NG!R30+GT_Spot!R30+Bawana_NG!R30+Bawana_RLNG!R30+Bawana_Spot!R30</f>
        <v>14.949729867246404</v>
      </c>
      <c r="J30" s="197">
        <f t="shared" si="2"/>
        <v>2.7013275359522027E-4</v>
      </c>
      <c r="K30" s="196">
        <f>PPCL_NG!L30+PPCL_Spot!L30+GT_NG!L30+GT_Spot!L30+Bawana_NG!L30+Bawana_RLNG!L30+Bawana_Spot!L30</f>
        <v>64.8</v>
      </c>
      <c r="L30" s="196">
        <f>PPCL_NG!S30+PPCL_Spot!S30+GT_NG!S30+GT_Spot!S30+Bawana_NG!S30+Bawana_RLNG!S30+Bawana_Spot!S30</f>
        <v>64.779292002405299</v>
      </c>
      <c r="M30" s="197">
        <f t="shared" si="3"/>
        <v>2.0707997594698213E-2</v>
      </c>
      <c r="N30" s="196">
        <f>PPCL_NG!M30+PPCL_Spot!M30+GT_NG!M30+GT_Spot!M30+Bawana_NG!M30+Bawana_RLNG!M30+Bawana_Spot!M30</f>
        <v>87.53</v>
      </c>
      <c r="O30" s="196">
        <f>PPCL_NG!T30+PPCL_Spot!T30+GT_NG!T30+GT_Spot!T30+Bawana_NG!T30+Bawana_RLNG!T30+Bawana_Spot!T30</f>
        <v>87.408612659234933</v>
      </c>
      <c r="P30" s="197">
        <f t="shared" si="4"/>
        <v>0.12138734076506807</v>
      </c>
      <c r="Q30" s="197">
        <f t="shared" si="5"/>
        <v>0.40555999999996217</v>
      </c>
    </row>
    <row r="31" spans="1:17">
      <c r="A31" s="33" t="s">
        <v>73</v>
      </c>
      <c r="B31" s="196">
        <f>PPCL_NG!I31+PPCL_Spot!I31+GT_NG!I31+GT_Spot!I31+Bawana_NG!I31+Bawana_RLNG!I31+Bawana_Spot!I31</f>
        <v>126.31</v>
      </c>
      <c r="C31" s="196">
        <f>PPCL_NG!P31+PPCL_Spot!P31+GT_NG!P31+GT_Spot!P31+Bawana_NG!P31+Bawana_RLNG!P31+Bawana_Spot!P31</f>
        <v>126.14000563023268</v>
      </c>
      <c r="D31" s="197">
        <f t="shared" si="0"/>
        <v>0.16999436976732341</v>
      </c>
      <c r="E31" s="196">
        <f>PPCL_NG!J31+PPCL_Spot!J31+GT_NG!J31+GT_Spot!J31+Bawana_NG!J31+Bawana_RLNG!J31+Bawana_Spot!J31</f>
        <v>72.599999999999994</v>
      </c>
      <c r="F31" s="196">
        <f>PPCL_NG!Q31+PPCL_Spot!Q31+GT_NG!Q31+GT_Spot!Q31+Bawana_NG!Q31+Bawana_RLNG!Q31+Bawana_Spot!Q31</f>
        <v>72.506799840880717</v>
      </c>
      <c r="G31" s="197">
        <f t="shared" si="1"/>
        <v>9.3200159119277259E-2</v>
      </c>
      <c r="H31" s="196">
        <f>PPCL_NG!K31+PPCL_Spot!K31+GT_NG!K31+GT_Spot!K31+Bawana_NG!K31+Bawana_RLNG!K31+Bawana_Spot!K31</f>
        <v>14.95</v>
      </c>
      <c r="I31" s="196">
        <f>PPCL_NG!R31+PPCL_Spot!R31+GT_NG!R31+GT_Spot!R31+Bawana_NG!R31+Bawana_RLNG!R31+Bawana_Spot!R31</f>
        <v>14.949729867246404</v>
      </c>
      <c r="J31" s="197">
        <f t="shared" si="2"/>
        <v>2.7013275359522027E-4</v>
      </c>
      <c r="K31" s="196">
        <f>PPCL_NG!L31+PPCL_Spot!L31+GT_NG!L31+GT_Spot!L31+Bawana_NG!L31+Bawana_RLNG!L31+Bawana_Spot!L31</f>
        <v>64.8</v>
      </c>
      <c r="L31" s="196">
        <f>PPCL_NG!S31+PPCL_Spot!S31+GT_NG!S31+GT_Spot!S31+Bawana_NG!S31+Bawana_RLNG!S31+Bawana_Spot!S31</f>
        <v>64.779292002405299</v>
      </c>
      <c r="M31" s="197">
        <f t="shared" si="3"/>
        <v>2.0707997594698213E-2</v>
      </c>
      <c r="N31" s="196">
        <f>PPCL_NG!M31+PPCL_Spot!M31+GT_NG!M31+GT_Spot!M31+Bawana_NG!M31+Bawana_RLNG!M31+Bawana_Spot!M31</f>
        <v>87.53</v>
      </c>
      <c r="O31" s="196">
        <f>PPCL_NG!T31+PPCL_Spot!T31+GT_NG!T31+GT_Spot!T31+Bawana_NG!T31+Bawana_RLNG!T31+Bawana_Spot!T31</f>
        <v>87.408612659234933</v>
      </c>
      <c r="P31" s="197">
        <f t="shared" si="4"/>
        <v>0.12138734076506807</v>
      </c>
      <c r="Q31" s="197">
        <f t="shared" si="5"/>
        <v>0.40555999999996217</v>
      </c>
    </row>
    <row r="32" spans="1:17">
      <c r="A32" s="33" t="s">
        <v>74</v>
      </c>
      <c r="B32" s="196">
        <f>PPCL_NG!I32+PPCL_Spot!I32+GT_NG!I32+GT_Spot!I32+Bawana_NG!I32+Bawana_RLNG!I32+Bawana_Spot!I32</f>
        <v>126.31</v>
      </c>
      <c r="C32" s="196">
        <f>PPCL_NG!P32+PPCL_Spot!P32+GT_NG!P32+GT_Spot!P32+Bawana_NG!P32+Bawana_RLNG!P32+Bawana_Spot!P32</f>
        <v>126.14000563023268</v>
      </c>
      <c r="D32" s="197">
        <f t="shared" si="0"/>
        <v>0.16999436976732341</v>
      </c>
      <c r="E32" s="196">
        <f>PPCL_NG!J32+PPCL_Spot!J32+GT_NG!J32+GT_Spot!J32+Bawana_NG!J32+Bawana_RLNG!J32+Bawana_Spot!J32</f>
        <v>72.599999999999994</v>
      </c>
      <c r="F32" s="196">
        <f>PPCL_NG!Q32+PPCL_Spot!Q32+GT_NG!Q32+GT_Spot!Q32+Bawana_NG!Q32+Bawana_RLNG!Q32+Bawana_Spot!Q32</f>
        <v>72.506799840880717</v>
      </c>
      <c r="G32" s="197">
        <f t="shared" si="1"/>
        <v>9.3200159119277259E-2</v>
      </c>
      <c r="H32" s="196">
        <f>PPCL_NG!K32+PPCL_Spot!K32+GT_NG!K32+GT_Spot!K32+Bawana_NG!K32+Bawana_RLNG!K32+Bawana_Spot!K32</f>
        <v>14.95</v>
      </c>
      <c r="I32" s="196">
        <f>PPCL_NG!R32+PPCL_Spot!R32+GT_NG!R32+GT_Spot!R32+Bawana_NG!R32+Bawana_RLNG!R32+Bawana_Spot!R32</f>
        <v>14.949729867246404</v>
      </c>
      <c r="J32" s="197">
        <f t="shared" si="2"/>
        <v>2.7013275359522027E-4</v>
      </c>
      <c r="K32" s="196">
        <f>PPCL_NG!L32+PPCL_Spot!L32+GT_NG!L32+GT_Spot!L32+Bawana_NG!L32+Bawana_RLNG!L32+Bawana_Spot!L32</f>
        <v>64.8</v>
      </c>
      <c r="L32" s="196">
        <f>PPCL_NG!S32+PPCL_Spot!S32+GT_NG!S32+GT_Spot!S32+Bawana_NG!S32+Bawana_RLNG!S32+Bawana_Spot!S32</f>
        <v>64.779292002405299</v>
      </c>
      <c r="M32" s="197">
        <f t="shared" si="3"/>
        <v>2.0707997594698213E-2</v>
      </c>
      <c r="N32" s="196">
        <f>PPCL_NG!M32+PPCL_Spot!M32+GT_NG!M32+GT_Spot!M32+Bawana_NG!M32+Bawana_RLNG!M32+Bawana_Spot!M32</f>
        <v>87.53</v>
      </c>
      <c r="O32" s="196">
        <f>PPCL_NG!T32+PPCL_Spot!T32+GT_NG!T32+GT_Spot!T32+Bawana_NG!T32+Bawana_RLNG!T32+Bawana_Spot!T32</f>
        <v>87.408612659234933</v>
      </c>
      <c r="P32" s="197">
        <f t="shared" si="4"/>
        <v>0.12138734076506807</v>
      </c>
      <c r="Q32" s="197">
        <f t="shared" si="5"/>
        <v>0.40555999999996217</v>
      </c>
    </row>
    <row r="33" spans="1:17">
      <c r="A33" s="33" t="s">
        <v>75</v>
      </c>
      <c r="B33" s="196">
        <f>PPCL_NG!I33+PPCL_Spot!I33+GT_NG!I33+GT_Spot!I33+Bawana_NG!I33+Bawana_RLNG!I33+Bawana_Spot!I33</f>
        <v>126.31</v>
      </c>
      <c r="C33" s="196">
        <f>PPCL_NG!P33+PPCL_Spot!P33+GT_NG!P33+GT_Spot!P33+Bawana_NG!P33+Bawana_RLNG!P33+Bawana_Spot!P33</f>
        <v>126.14000563023268</v>
      </c>
      <c r="D33" s="197">
        <f t="shared" si="0"/>
        <v>0.16999436976732341</v>
      </c>
      <c r="E33" s="196">
        <f>PPCL_NG!J33+PPCL_Spot!J33+GT_NG!J33+GT_Spot!J33+Bawana_NG!J33+Bawana_RLNG!J33+Bawana_Spot!J33</f>
        <v>72.599999999999994</v>
      </c>
      <c r="F33" s="196">
        <f>PPCL_NG!Q33+PPCL_Spot!Q33+GT_NG!Q33+GT_Spot!Q33+Bawana_NG!Q33+Bawana_RLNG!Q33+Bawana_Spot!Q33</f>
        <v>72.506799840880717</v>
      </c>
      <c r="G33" s="197">
        <f t="shared" si="1"/>
        <v>9.3200159119277259E-2</v>
      </c>
      <c r="H33" s="196">
        <f>PPCL_NG!K33+PPCL_Spot!K33+GT_NG!K33+GT_Spot!K33+Bawana_NG!K33+Bawana_RLNG!K33+Bawana_Spot!K33</f>
        <v>14.95</v>
      </c>
      <c r="I33" s="196">
        <f>PPCL_NG!R33+PPCL_Spot!R33+GT_NG!R33+GT_Spot!R33+Bawana_NG!R33+Bawana_RLNG!R33+Bawana_Spot!R33</f>
        <v>14.949729867246404</v>
      </c>
      <c r="J33" s="197">
        <f t="shared" si="2"/>
        <v>2.7013275359522027E-4</v>
      </c>
      <c r="K33" s="196">
        <f>PPCL_NG!L33+PPCL_Spot!L33+GT_NG!L33+GT_Spot!L33+Bawana_NG!L33+Bawana_RLNG!L33+Bawana_Spot!L33</f>
        <v>64.8</v>
      </c>
      <c r="L33" s="196">
        <f>PPCL_NG!S33+PPCL_Spot!S33+GT_NG!S33+GT_Spot!S33+Bawana_NG!S33+Bawana_RLNG!S33+Bawana_Spot!S33</f>
        <v>64.779292002405299</v>
      </c>
      <c r="M33" s="197">
        <f t="shared" si="3"/>
        <v>2.0707997594698213E-2</v>
      </c>
      <c r="N33" s="196">
        <f>PPCL_NG!M33+PPCL_Spot!M33+GT_NG!M33+GT_Spot!M33+Bawana_NG!M33+Bawana_RLNG!M33+Bawana_Spot!M33</f>
        <v>87.53</v>
      </c>
      <c r="O33" s="196">
        <f>PPCL_NG!T33+PPCL_Spot!T33+GT_NG!T33+GT_Spot!T33+Bawana_NG!T33+Bawana_RLNG!T33+Bawana_Spot!T33</f>
        <v>87.408612659234933</v>
      </c>
      <c r="P33" s="197">
        <f t="shared" si="4"/>
        <v>0.12138734076506807</v>
      </c>
      <c r="Q33" s="197">
        <f t="shared" si="5"/>
        <v>0.40555999999996217</v>
      </c>
    </row>
    <row r="34" spans="1:17">
      <c r="A34" s="33" t="s">
        <v>76</v>
      </c>
      <c r="B34" s="196">
        <f>PPCL_NG!I34+PPCL_Spot!I34+GT_NG!I34+GT_Spot!I34+Bawana_NG!I34+Bawana_RLNG!I34+Bawana_Spot!I34</f>
        <v>126.88</v>
      </c>
      <c r="C34" s="196">
        <f>PPCL_NG!P34+PPCL_Spot!P34+GT_NG!P34+GT_Spot!P34+Bawana_NG!P34+Bawana_RLNG!P34+Bawana_Spot!P34</f>
        <v>126.71000563023267</v>
      </c>
      <c r="D34" s="197">
        <f t="shared" si="0"/>
        <v>0.16999436976732341</v>
      </c>
      <c r="E34" s="196">
        <f>PPCL_NG!J34+PPCL_Spot!J34+GT_NG!J34+GT_Spot!J34+Bawana_NG!J34+Bawana_RLNG!J34+Bawana_Spot!J34</f>
        <v>72.92</v>
      </c>
      <c r="F34" s="196">
        <f>PPCL_NG!Q34+PPCL_Spot!Q34+GT_NG!Q34+GT_Spot!Q34+Bawana_NG!Q34+Bawana_RLNG!Q34+Bawana_Spot!Q34</f>
        <v>72.82679984088071</v>
      </c>
      <c r="G34" s="197">
        <f t="shared" si="1"/>
        <v>9.320015911929147E-2</v>
      </c>
      <c r="H34" s="196">
        <f>PPCL_NG!K34+PPCL_Spot!K34+GT_NG!K34+GT_Spot!K34+Bawana_NG!K34+Bawana_RLNG!K34+Bawana_Spot!K34</f>
        <v>15.08</v>
      </c>
      <c r="I34" s="196">
        <f>PPCL_NG!R34+PPCL_Spot!R34+GT_NG!R34+GT_Spot!R34+Bawana_NG!R34+Bawana_RLNG!R34+Bawana_Spot!R34</f>
        <v>15.079729867246403</v>
      </c>
      <c r="J34" s="197">
        <f t="shared" si="2"/>
        <v>2.7013275359699662E-4</v>
      </c>
      <c r="K34" s="196">
        <f>PPCL_NG!L34+PPCL_Spot!L34+GT_NG!L34+GT_Spot!L34+Bawana_NG!L34+Bawana_RLNG!L34+Bawana_Spot!L34</f>
        <v>65.400000000000006</v>
      </c>
      <c r="L34" s="196">
        <f>PPCL_NG!S34+PPCL_Spot!S34+GT_NG!S34+GT_Spot!S34+Bawana_NG!S34+Bawana_RLNG!S34+Bawana_Spot!S34</f>
        <v>65.379292002405293</v>
      </c>
      <c r="M34" s="197">
        <f t="shared" si="3"/>
        <v>2.0707997594712424E-2</v>
      </c>
      <c r="N34" s="196">
        <f>PPCL_NG!M34+PPCL_Spot!M34+GT_NG!M34+GT_Spot!M34+Bawana_NG!M34+Bawana_RLNG!M34+Bawana_Spot!M34</f>
        <v>87.91</v>
      </c>
      <c r="O34" s="196">
        <f>PPCL_NG!T34+PPCL_Spot!T34+GT_NG!T34+GT_Spot!T34+Bawana_NG!T34+Bawana_RLNG!T34+Bawana_Spot!T34</f>
        <v>87.788612659234929</v>
      </c>
      <c r="P34" s="197">
        <f t="shared" si="4"/>
        <v>0.12138734076506807</v>
      </c>
      <c r="Q34" s="197">
        <f t="shared" si="5"/>
        <v>0.40555999999999237</v>
      </c>
    </row>
    <row r="35" spans="1:17">
      <c r="A35" s="33" t="s">
        <v>77</v>
      </c>
      <c r="B35" s="196">
        <f>PPCL_NG!I35+PPCL_Spot!I35+GT_NG!I35+GT_Spot!I35+Bawana_NG!I35+Bawana_RLNG!I35+Bawana_Spot!I35</f>
        <v>126.88</v>
      </c>
      <c r="C35" s="196">
        <f>PPCL_NG!P35+PPCL_Spot!P35+GT_NG!P35+GT_Spot!P35+Bawana_NG!P35+Bawana_RLNG!P35+Bawana_Spot!P35</f>
        <v>126.71000563023267</v>
      </c>
      <c r="D35" s="197">
        <f t="shared" si="0"/>
        <v>0.16999436976732341</v>
      </c>
      <c r="E35" s="196">
        <f>PPCL_NG!J35+PPCL_Spot!J35+GT_NG!J35+GT_Spot!J35+Bawana_NG!J35+Bawana_RLNG!J35+Bawana_Spot!J35</f>
        <v>72.92</v>
      </c>
      <c r="F35" s="196">
        <f>PPCL_NG!Q35+PPCL_Spot!Q35+GT_NG!Q35+GT_Spot!Q35+Bawana_NG!Q35+Bawana_RLNG!Q35+Bawana_Spot!Q35</f>
        <v>72.82679984088071</v>
      </c>
      <c r="G35" s="197">
        <f t="shared" si="1"/>
        <v>9.320015911929147E-2</v>
      </c>
      <c r="H35" s="196">
        <f>PPCL_NG!K35+PPCL_Spot!K35+GT_NG!K35+GT_Spot!K35+Bawana_NG!K35+Bawana_RLNG!K35+Bawana_Spot!K35</f>
        <v>15.08</v>
      </c>
      <c r="I35" s="196">
        <f>PPCL_NG!R35+PPCL_Spot!R35+GT_NG!R35+GT_Spot!R35+Bawana_NG!R35+Bawana_RLNG!R35+Bawana_Spot!R35</f>
        <v>15.079729867246403</v>
      </c>
      <c r="J35" s="197">
        <f t="shared" si="2"/>
        <v>2.7013275359699662E-4</v>
      </c>
      <c r="K35" s="196">
        <f>PPCL_NG!L35+PPCL_Spot!L35+GT_NG!L35+GT_Spot!L35+Bawana_NG!L35+Bawana_RLNG!L35+Bawana_Spot!L35</f>
        <v>65.400000000000006</v>
      </c>
      <c r="L35" s="196">
        <f>PPCL_NG!S35+PPCL_Spot!S35+GT_NG!S35+GT_Spot!S35+Bawana_NG!S35+Bawana_RLNG!S35+Bawana_Spot!S35</f>
        <v>65.379292002405293</v>
      </c>
      <c r="M35" s="197">
        <f t="shared" si="3"/>
        <v>2.0707997594712424E-2</v>
      </c>
      <c r="N35" s="196">
        <f>PPCL_NG!M35+PPCL_Spot!M35+GT_NG!M35+GT_Spot!M35+Bawana_NG!M35+Bawana_RLNG!M35+Bawana_Spot!M35</f>
        <v>87.91</v>
      </c>
      <c r="O35" s="196">
        <f>PPCL_NG!T35+PPCL_Spot!T35+GT_NG!T35+GT_Spot!T35+Bawana_NG!T35+Bawana_RLNG!T35+Bawana_Spot!T35</f>
        <v>87.788612659234929</v>
      </c>
      <c r="P35" s="197">
        <f t="shared" si="4"/>
        <v>0.12138734076506807</v>
      </c>
      <c r="Q35" s="197">
        <f t="shared" si="5"/>
        <v>0.40555999999999237</v>
      </c>
    </row>
    <row r="36" spans="1:17">
      <c r="A36" s="33" t="s">
        <v>78</v>
      </c>
      <c r="B36" s="196">
        <f>PPCL_NG!I36+PPCL_Spot!I36+GT_NG!I36+GT_Spot!I36+Bawana_NG!I36+Bawana_RLNG!I36+Bawana_Spot!I36</f>
        <v>126.88</v>
      </c>
      <c r="C36" s="196">
        <f>PPCL_NG!P36+PPCL_Spot!P36+GT_NG!P36+GT_Spot!P36+Bawana_NG!P36+Bawana_RLNG!P36+Bawana_Spot!P36</f>
        <v>126.71000563023267</v>
      </c>
      <c r="D36" s="197">
        <f t="shared" si="0"/>
        <v>0.16999436976732341</v>
      </c>
      <c r="E36" s="196">
        <f>PPCL_NG!J36+PPCL_Spot!J36+GT_NG!J36+GT_Spot!J36+Bawana_NG!J36+Bawana_RLNG!J36+Bawana_Spot!J36</f>
        <v>72.92</v>
      </c>
      <c r="F36" s="196">
        <f>PPCL_NG!Q36+PPCL_Spot!Q36+GT_NG!Q36+GT_Spot!Q36+Bawana_NG!Q36+Bawana_RLNG!Q36+Bawana_Spot!Q36</f>
        <v>72.82679984088071</v>
      </c>
      <c r="G36" s="197">
        <f t="shared" si="1"/>
        <v>9.320015911929147E-2</v>
      </c>
      <c r="H36" s="196">
        <f>PPCL_NG!K36+PPCL_Spot!K36+GT_NG!K36+GT_Spot!K36+Bawana_NG!K36+Bawana_RLNG!K36+Bawana_Spot!K36</f>
        <v>15.08</v>
      </c>
      <c r="I36" s="196">
        <f>PPCL_NG!R36+PPCL_Spot!R36+GT_NG!R36+GT_Spot!R36+Bawana_NG!R36+Bawana_RLNG!R36+Bawana_Spot!R36</f>
        <v>15.079729867246403</v>
      </c>
      <c r="J36" s="197">
        <f t="shared" si="2"/>
        <v>2.7013275359699662E-4</v>
      </c>
      <c r="K36" s="196">
        <f>PPCL_NG!L36+PPCL_Spot!L36+GT_NG!L36+GT_Spot!L36+Bawana_NG!L36+Bawana_RLNG!L36+Bawana_Spot!L36</f>
        <v>65.400000000000006</v>
      </c>
      <c r="L36" s="196">
        <f>PPCL_NG!S36+PPCL_Spot!S36+GT_NG!S36+GT_Spot!S36+Bawana_NG!S36+Bawana_RLNG!S36+Bawana_Spot!S36</f>
        <v>65.379292002405293</v>
      </c>
      <c r="M36" s="197">
        <f t="shared" si="3"/>
        <v>2.0707997594712424E-2</v>
      </c>
      <c r="N36" s="196">
        <f>PPCL_NG!M36+PPCL_Spot!M36+GT_NG!M36+GT_Spot!M36+Bawana_NG!M36+Bawana_RLNG!M36+Bawana_Spot!M36</f>
        <v>87.91</v>
      </c>
      <c r="O36" s="196">
        <f>PPCL_NG!T36+PPCL_Spot!T36+GT_NG!T36+GT_Spot!T36+Bawana_NG!T36+Bawana_RLNG!T36+Bawana_Spot!T36</f>
        <v>87.788612659234929</v>
      </c>
      <c r="P36" s="197">
        <f t="shared" si="4"/>
        <v>0.12138734076506807</v>
      </c>
      <c r="Q36" s="197">
        <f t="shared" si="5"/>
        <v>0.40555999999999237</v>
      </c>
    </row>
    <row r="37" spans="1:17">
      <c r="A37" s="33" t="s">
        <v>79</v>
      </c>
      <c r="B37" s="196">
        <f>PPCL_NG!I37+PPCL_Spot!I37+GT_NG!I37+GT_Spot!I37+Bawana_NG!I37+Bawana_RLNG!I37+Bawana_Spot!I37</f>
        <v>126.88</v>
      </c>
      <c r="C37" s="196">
        <f>PPCL_NG!P37+PPCL_Spot!P37+GT_NG!P37+GT_Spot!P37+Bawana_NG!P37+Bawana_RLNG!P37+Bawana_Spot!P37</f>
        <v>126.71000563023267</v>
      </c>
      <c r="D37" s="197">
        <f t="shared" si="0"/>
        <v>0.16999436976732341</v>
      </c>
      <c r="E37" s="196">
        <f>PPCL_NG!J37+PPCL_Spot!J37+GT_NG!J37+GT_Spot!J37+Bawana_NG!J37+Bawana_RLNG!J37+Bawana_Spot!J37</f>
        <v>72.92</v>
      </c>
      <c r="F37" s="196">
        <f>PPCL_NG!Q37+PPCL_Spot!Q37+GT_NG!Q37+GT_Spot!Q37+Bawana_NG!Q37+Bawana_RLNG!Q37+Bawana_Spot!Q37</f>
        <v>72.82679984088071</v>
      </c>
      <c r="G37" s="197">
        <f t="shared" si="1"/>
        <v>9.320015911929147E-2</v>
      </c>
      <c r="H37" s="196">
        <f>PPCL_NG!K37+PPCL_Spot!K37+GT_NG!K37+GT_Spot!K37+Bawana_NG!K37+Bawana_RLNG!K37+Bawana_Spot!K37</f>
        <v>15.08</v>
      </c>
      <c r="I37" s="196">
        <f>PPCL_NG!R37+PPCL_Spot!R37+GT_NG!R37+GT_Spot!R37+Bawana_NG!R37+Bawana_RLNG!R37+Bawana_Spot!R37</f>
        <v>15.079729867246403</v>
      </c>
      <c r="J37" s="197">
        <f t="shared" si="2"/>
        <v>2.7013275359699662E-4</v>
      </c>
      <c r="K37" s="196">
        <f>PPCL_NG!L37+PPCL_Spot!L37+GT_NG!L37+GT_Spot!L37+Bawana_NG!L37+Bawana_RLNG!L37+Bawana_Spot!L37</f>
        <v>65.400000000000006</v>
      </c>
      <c r="L37" s="196">
        <f>PPCL_NG!S37+PPCL_Spot!S37+GT_NG!S37+GT_Spot!S37+Bawana_NG!S37+Bawana_RLNG!S37+Bawana_Spot!S37</f>
        <v>65.379292002405293</v>
      </c>
      <c r="M37" s="197">
        <f t="shared" si="3"/>
        <v>2.0707997594712424E-2</v>
      </c>
      <c r="N37" s="196">
        <f>PPCL_NG!M37+PPCL_Spot!M37+GT_NG!M37+GT_Spot!M37+Bawana_NG!M37+Bawana_RLNG!M37+Bawana_Spot!M37</f>
        <v>87.91</v>
      </c>
      <c r="O37" s="196">
        <f>PPCL_NG!T37+PPCL_Spot!T37+GT_NG!T37+GT_Spot!T37+Bawana_NG!T37+Bawana_RLNG!T37+Bawana_Spot!T37</f>
        <v>87.788612659234929</v>
      </c>
      <c r="P37" s="197">
        <f t="shared" si="4"/>
        <v>0.12138734076506807</v>
      </c>
      <c r="Q37" s="197">
        <f t="shared" si="5"/>
        <v>0.40555999999999237</v>
      </c>
    </row>
    <row r="38" spans="1:17">
      <c r="A38" s="33" t="s">
        <v>80</v>
      </c>
      <c r="B38" s="196">
        <f>PPCL_NG!I38+PPCL_Spot!I38+GT_NG!I38+GT_Spot!I38+Bawana_NG!I38+Bawana_RLNG!I38+Bawana_Spot!I38</f>
        <v>126.88</v>
      </c>
      <c r="C38" s="196">
        <f>PPCL_NG!P38+PPCL_Spot!P38+GT_NG!P38+GT_Spot!P38+Bawana_NG!P38+Bawana_RLNG!P38+Bawana_Spot!P38</f>
        <v>126.71000563023267</v>
      </c>
      <c r="D38" s="197">
        <f t="shared" si="0"/>
        <v>0.16999436976732341</v>
      </c>
      <c r="E38" s="196">
        <f>PPCL_NG!J38+PPCL_Spot!J38+GT_NG!J38+GT_Spot!J38+Bawana_NG!J38+Bawana_RLNG!J38+Bawana_Spot!J38</f>
        <v>72.92</v>
      </c>
      <c r="F38" s="196">
        <f>PPCL_NG!Q38+PPCL_Spot!Q38+GT_NG!Q38+GT_Spot!Q38+Bawana_NG!Q38+Bawana_RLNG!Q38+Bawana_Spot!Q38</f>
        <v>72.82679984088071</v>
      </c>
      <c r="G38" s="197">
        <f t="shared" si="1"/>
        <v>9.320015911929147E-2</v>
      </c>
      <c r="H38" s="196">
        <f>PPCL_NG!K38+PPCL_Spot!K38+GT_NG!K38+GT_Spot!K38+Bawana_NG!K38+Bawana_RLNG!K38+Bawana_Spot!K38</f>
        <v>15.08</v>
      </c>
      <c r="I38" s="196">
        <f>PPCL_NG!R38+PPCL_Spot!R38+GT_NG!R38+GT_Spot!R38+Bawana_NG!R38+Bawana_RLNG!R38+Bawana_Spot!R38</f>
        <v>15.079729867246403</v>
      </c>
      <c r="J38" s="197">
        <f t="shared" si="2"/>
        <v>2.7013275359699662E-4</v>
      </c>
      <c r="K38" s="196">
        <f>PPCL_NG!L38+PPCL_Spot!L38+GT_NG!L38+GT_Spot!L38+Bawana_NG!L38+Bawana_RLNG!L38+Bawana_Spot!L38</f>
        <v>65.400000000000006</v>
      </c>
      <c r="L38" s="196">
        <f>PPCL_NG!S38+PPCL_Spot!S38+GT_NG!S38+GT_Spot!S38+Bawana_NG!S38+Bawana_RLNG!S38+Bawana_Spot!S38</f>
        <v>65.379292002405293</v>
      </c>
      <c r="M38" s="197">
        <f t="shared" si="3"/>
        <v>2.0707997594712424E-2</v>
      </c>
      <c r="N38" s="196">
        <f>PPCL_NG!M38+PPCL_Spot!M38+GT_NG!M38+GT_Spot!M38+Bawana_NG!M38+Bawana_RLNG!M38+Bawana_Spot!M38</f>
        <v>87.91</v>
      </c>
      <c r="O38" s="196">
        <f>PPCL_NG!T38+PPCL_Spot!T38+GT_NG!T38+GT_Spot!T38+Bawana_NG!T38+Bawana_RLNG!T38+Bawana_Spot!T38</f>
        <v>87.788612659234929</v>
      </c>
      <c r="P38" s="197">
        <f t="shared" si="4"/>
        <v>0.12138734076506807</v>
      </c>
      <c r="Q38" s="197">
        <f t="shared" si="5"/>
        <v>0.40555999999999237</v>
      </c>
    </row>
    <row r="39" spans="1:17">
      <c r="A39" s="33" t="s">
        <v>81</v>
      </c>
      <c r="B39" s="196">
        <f>PPCL_NG!I39+PPCL_Spot!I39+GT_NG!I39+GT_Spot!I39+Bawana_NG!I39+Bawana_RLNG!I39+Bawana_Spot!I39</f>
        <v>126.88</v>
      </c>
      <c r="C39" s="196">
        <f>PPCL_NG!P39+PPCL_Spot!P39+GT_NG!P39+GT_Spot!P39+Bawana_NG!P39+Bawana_RLNG!P39+Bawana_Spot!P39</f>
        <v>126.58541563023267</v>
      </c>
      <c r="D39" s="197">
        <f t="shared" si="0"/>
        <v>0.29458436976732116</v>
      </c>
      <c r="E39" s="196">
        <f>PPCL_NG!J39+PPCL_Spot!J39+GT_NG!J39+GT_Spot!J39+Bawana_NG!J39+Bawana_RLNG!J39+Bawana_Spot!J39</f>
        <v>72.92</v>
      </c>
      <c r="F39" s="196">
        <f>PPCL_NG!Q39+PPCL_Spot!Q39+GT_NG!Q39+GT_Spot!Q39+Bawana_NG!Q39+Bawana_RLNG!Q39+Bawana_Spot!Q39</f>
        <v>72.758579840880714</v>
      </c>
      <c r="G39" s="197">
        <f t="shared" si="1"/>
        <v>0.16142015911928809</v>
      </c>
      <c r="H39" s="196">
        <f>PPCL_NG!K39+PPCL_Spot!K39+GT_NG!K39+GT_Spot!K39+Bawana_NG!K39+Bawana_RLNG!K39+Bawana_Spot!K39</f>
        <v>15.08</v>
      </c>
      <c r="I39" s="196">
        <f>PPCL_NG!R39+PPCL_Spot!R39+GT_NG!R39+GT_Spot!R39+Bawana_NG!R39+Bawana_RLNG!R39+Bawana_Spot!R39</f>
        <v>15.079729867246403</v>
      </c>
      <c r="J39" s="197">
        <f t="shared" si="2"/>
        <v>2.7013275359699662E-4</v>
      </c>
      <c r="K39" s="196">
        <f>PPCL_NG!L39+PPCL_Spot!L39+GT_NG!L39+GT_Spot!L39+Bawana_NG!L39+Bawana_RLNG!L39+Bawana_Spot!L39</f>
        <v>65.400000000000006</v>
      </c>
      <c r="L39" s="196">
        <f>PPCL_NG!S39+PPCL_Spot!S39+GT_NG!S39+GT_Spot!S39+Bawana_NG!S39+Bawana_RLNG!S39+Bawana_Spot!S39</f>
        <v>65.364442002405298</v>
      </c>
      <c r="M39" s="197">
        <f t="shared" si="3"/>
        <v>3.5557997594708013E-2</v>
      </c>
      <c r="N39" s="196">
        <f>PPCL_NG!M39+PPCL_Spot!M39+GT_NG!M39+GT_Spot!M39+Bawana_NG!M39+Bawana_RLNG!M39+Bawana_Spot!M39</f>
        <v>87.91</v>
      </c>
      <c r="O39" s="196">
        <f>PPCL_NG!T39+PPCL_Spot!T39+GT_NG!T39+GT_Spot!T39+Bawana_NG!T39+Bawana_RLNG!T39+Bawana_Spot!T39</f>
        <v>87.699602659234941</v>
      </c>
      <c r="P39" s="197">
        <f t="shared" si="4"/>
        <v>0.21039734076505567</v>
      </c>
      <c r="Q39" s="197">
        <f t="shared" si="5"/>
        <v>0.70222999999996993</v>
      </c>
    </row>
    <row r="40" spans="1:17">
      <c r="A40" s="33" t="s">
        <v>82</v>
      </c>
      <c r="B40" s="196">
        <f>PPCL_NG!I40+PPCL_Spot!I40+GT_NG!I40+GT_Spot!I40+Bawana_NG!I40+Bawana_RLNG!I40+Bawana_Spot!I40</f>
        <v>126.88</v>
      </c>
      <c r="C40" s="196">
        <f>PPCL_NG!P40+PPCL_Spot!P40+GT_NG!P40+GT_Spot!P40+Bawana_NG!P40+Bawana_RLNG!P40+Bawana_Spot!P40</f>
        <v>126.58541563023267</v>
      </c>
      <c r="D40" s="197">
        <f t="shared" si="0"/>
        <v>0.29458436976732116</v>
      </c>
      <c r="E40" s="196">
        <f>PPCL_NG!J40+PPCL_Spot!J40+GT_NG!J40+GT_Spot!J40+Bawana_NG!J40+Bawana_RLNG!J40+Bawana_Spot!J40</f>
        <v>72.92</v>
      </c>
      <c r="F40" s="196">
        <f>PPCL_NG!Q40+PPCL_Spot!Q40+GT_NG!Q40+GT_Spot!Q40+Bawana_NG!Q40+Bawana_RLNG!Q40+Bawana_Spot!Q40</f>
        <v>72.758579840880714</v>
      </c>
      <c r="G40" s="197">
        <f t="shared" si="1"/>
        <v>0.16142015911928809</v>
      </c>
      <c r="H40" s="196">
        <f>PPCL_NG!K40+PPCL_Spot!K40+GT_NG!K40+GT_Spot!K40+Bawana_NG!K40+Bawana_RLNG!K40+Bawana_Spot!K40</f>
        <v>15.08</v>
      </c>
      <c r="I40" s="196">
        <f>PPCL_NG!R40+PPCL_Spot!R40+GT_NG!R40+GT_Spot!R40+Bawana_NG!R40+Bawana_RLNG!R40+Bawana_Spot!R40</f>
        <v>15.079729867246403</v>
      </c>
      <c r="J40" s="197">
        <f t="shared" si="2"/>
        <v>2.7013275359699662E-4</v>
      </c>
      <c r="K40" s="196">
        <f>PPCL_NG!L40+PPCL_Spot!L40+GT_NG!L40+GT_Spot!L40+Bawana_NG!L40+Bawana_RLNG!L40+Bawana_Spot!L40</f>
        <v>65.400000000000006</v>
      </c>
      <c r="L40" s="196">
        <f>PPCL_NG!S40+PPCL_Spot!S40+GT_NG!S40+GT_Spot!S40+Bawana_NG!S40+Bawana_RLNG!S40+Bawana_Spot!S40</f>
        <v>65.364442002405298</v>
      </c>
      <c r="M40" s="197">
        <f t="shared" si="3"/>
        <v>3.5557997594708013E-2</v>
      </c>
      <c r="N40" s="196">
        <f>PPCL_NG!M40+PPCL_Spot!M40+GT_NG!M40+GT_Spot!M40+Bawana_NG!M40+Bawana_RLNG!M40+Bawana_Spot!M40</f>
        <v>87.91</v>
      </c>
      <c r="O40" s="196">
        <f>PPCL_NG!T40+PPCL_Spot!T40+GT_NG!T40+GT_Spot!T40+Bawana_NG!T40+Bawana_RLNG!T40+Bawana_Spot!T40</f>
        <v>87.699602659234941</v>
      </c>
      <c r="P40" s="197">
        <f t="shared" si="4"/>
        <v>0.21039734076505567</v>
      </c>
      <c r="Q40" s="197">
        <f t="shared" si="5"/>
        <v>0.70222999999996993</v>
      </c>
    </row>
    <row r="41" spans="1:17">
      <c r="A41" s="33" t="s">
        <v>83</v>
      </c>
      <c r="B41" s="196">
        <f>PPCL_NG!I41+PPCL_Spot!I41+GT_NG!I41+GT_Spot!I41+Bawana_NG!I41+Bawana_RLNG!I41+Bawana_Spot!I41</f>
        <v>126.88</v>
      </c>
      <c r="C41" s="196">
        <f>PPCL_NG!P41+PPCL_Spot!P41+GT_NG!P41+GT_Spot!P41+Bawana_NG!P41+Bawana_RLNG!P41+Bawana_Spot!P41</f>
        <v>126.58541563023267</v>
      </c>
      <c r="D41" s="197">
        <f t="shared" si="0"/>
        <v>0.29458436976732116</v>
      </c>
      <c r="E41" s="196">
        <f>PPCL_NG!J41+PPCL_Spot!J41+GT_NG!J41+GT_Spot!J41+Bawana_NG!J41+Bawana_RLNG!J41+Bawana_Spot!J41</f>
        <v>72.92</v>
      </c>
      <c r="F41" s="196">
        <f>PPCL_NG!Q41+PPCL_Spot!Q41+GT_NG!Q41+GT_Spot!Q41+Bawana_NG!Q41+Bawana_RLNG!Q41+Bawana_Spot!Q41</f>
        <v>72.758579840880714</v>
      </c>
      <c r="G41" s="197">
        <f t="shared" si="1"/>
        <v>0.16142015911928809</v>
      </c>
      <c r="H41" s="196">
        <f>PPCL_NG!K41+PPCL_Spot!K41+GT_NG!K41+GT_Spot!K41+Bawana_NG!K41+Bawana_RLNG!K41+Bawana_Spot!K41</f>
        <v>15.08</v>
      </c>
      <c r="I41" s="196">
        <f>PPCL_NG!R41+PPCL_Spot!R41+GT_NG!R41+GT_Spot!R41+Bawana_NG!R41+Bawana_RLNG!R41+Bawana_Spot!R41</f>
        <v>15.079729867246403</v>
      </c>
      <c r="J41" s="197">
        <f t="shared" si="2"/>
        <v>2.7013275359699662E-4</v>
      </c>
      <c r="K41" s="196">
        <f>PPCL_NG!L41+PPCL_Spot!L41+GT_NG!L41+GT_Spot!L41+Bawana_NG!L41+Bawana_RLNG!L41+Bawana_Spot!L41</f>
        <v>65.400000000000006</v>
      </c>
      <c r="L41" s="196">
        <f>PPCL_NG!S41+PPCL_Spot!S41+GT_NG!S41+GT_Spot!S41+Bawana_NG!S41+Bawana_RLNG!S41+Bawana_Spot!S41</f>
        <v>65.364442002405298</v>
      </c>
      <c r="M41" s="197">
        <f t="shared" si="3"/>
        <v>3.5557997594708013E-2</v>
      </c>
      <c r="N41" s="196">
        <f>PPCL_NG!M41+PPCL_Spot!M41+GT_NG!M41+GT_Spot!M41+Bawana_NG!M41+Bawana_RLNG!M41+Bawana_Spot!M41</f>
        <v>87.91</v>
      </c>
      <c r="O41" s="196">
        <f>PPCL_NG!T41+PPCL_Spot!T41+GT_NG!T41+GT_Spot!T41+Bawana_NG!T41+Bawana_RLNG!T41+Bawana_Spot!T41</f>
        <v>87.699602659234941</v>
      </c>
      <c r="P41" s="197">
        <f t="shared" si="4"/>
        <v>0.21039734076505567</v>
      </c>
      <c r="Q41" s="197">
        <f t="shared" si="5"/>
        <v>0.70222999999996993</v>
      </c>
    </row>
    <row r="42" spans="1:17">
      <c r="A42" s="33" t="s">
        <v>84</v>
      </c>
      <c r="B42" s="196">
        <f>PPCL_NG!I42+PPCL_Spot!I42+GT_NG!I42+GT_Spot!I42+Bawana_NG!I42+Bawana_RLNG!I42+Bawana_Spot!I42</f>
        <v>126.88</v>
      </c>
      <c r="C42" s="196">
        <f>PPCL_NG!P42+PPCL_Spot!P42+GT_NG!P42+GT_Spot!P42+Bawana_NG!P42+Bawana_RLNG!P42+Bawana_Spot!P42</f>
        <v>126.58541563023267</v>
      </c>
      <c r="D42" s="197">
        <f t="shared" si="0"/>
        <v>0.29458436976732116</v>
      </c>
      <c r="E42" s="196">
        <f>PPCL_NG!J42+PPCL_Spot!J42+GT_NG!J42+GT_Spot!J42+Bawana_NG!J42+Bawana_RLNG!J42+Bawana_Spot!J42</f>
        <v>72.92</v>
      </c>
      <c r="F42" s="196">
        <f>PPCL_NG!Q42+PPCL_Spot!Q42+GT_NG!Q42+GT_Spot!Q42+Bawana_NG!Q42+Bawana_RLNG!Q42+Bawana_Spot!Q42</f>
        <v>72.758579840880714</v>
      </c>
      <c r="G42" s="197">
        <f t="shared" si="1"/>
        <v>0.16142015911928809</v>
      </c>
      <c r="H42" s="196">
        <f>PPCL_NG!K42+PPCL_Spot!K42+GT_NG!K42+GT_Spot!K42+Bawana_NG!K42+Bawana_RLNG!K42+Bawana_Spot!K42</f>
        <v>15.08</v>
      </c>
      <c r="I42" s="196">
        <f>PPCL_NG!R42+PPCL_Spot!R42+GT_NG!R42+GT_Spot!R42+Bawana_NG!R42+Bawana_RLNG!R42+Bawana_Spot!R42</f>
        <v>15.079729867246403</v>
      </c>
      <c r="J42" s="197">
        <f t="shared" si="2"/>
        <v>2.7013275359699662E-4</v>
      </c>
      <c r="K42" s="196">
        <f>PPCL_NG!L42+PPCL_Spot!L42+GT_NG!L42+GT_Spot!L42+Bawana_NG!L42+Bawana_RLNG!L42+Bawana_Spot!L42</f>
        <v>65.400000000000006</v>
      </c>
      <c r="L42" s="196">
        <f>PPCL_NG!S42+PPCL_Spot!S42+GT_NG!S42+GT_Spot!S42+Bawana_NG!S42+Bawana_RLNG!S42+Bawana_Spot!S42</f>
        <v>65.364442002405298</v>
      </c>
      <c r="M42" s="197">
        <f t="shared" si="3"/>
        <v>3.5557997594708013E-2</v>
      </c>
      <c r="N42" s="196">
        <f>PPCL_NG!M42+PPCL_Spot!M42+GT_NG!M42+GT_Spot!M42+Bawana_NG!M42+Bawana_RLNG!M42+Bawana_Spot!M42</f>
        <v>87.91</v>
      </c>
      <c r="O42" s="196">
        <f>PPCL_NG!T42+PPCL_Spot!T42+GT_NG!T42+GT_Spot!T42+Bawana_NG!T42+Bawana_RLNG!T42+Bawana_Spot!T42</f>
        <v>87.699602659234941</v>
      </c>
      <c r="P42" s="197">
        <f t="shared" si="4"/>
        <v>0.21039734076505567</v>
      </c>
      <c r="Q42" s="197">
        <f t="shared" si="5"/>
        <v>0.70222999999996993</v>
      </c>
    </row>
    <row r="43" spans="1:17">
      <c r="A43" s="33" t="s">
        <v>85</v>
      </c>
      <c r="B43" s="196">
        <f>PPCL_NG!I43+PPCL_Spot!I43+GT_NG!I43+GT_Spot!I43+Bawana_NG!I43+Bawana_RLNG!I43+Bawana_Spot!I43</f>
        <v>126.88</v>
      </c>
      <c r="C43" s="196">
        <f>PPCL_NG!P43+PPCL_Spot!P43+GT_NG!P43+GT_Spot!P43+Bawana_NG!P43+Bawana_RLNG!P43+Bawana_Spot!P43</f>
        <v>126.58541563023267</v>
      </c>
      <c r="D43" s="197">
        <f t="shared" si="0"/>
        <v>0.29458436976732116</v>
      </c>
      <c r="E43" s="196">
        <f>PPCL_NG!J43+PPCL_Spot!J43+GT_NG!J43+GT_Spot!J43+Bawana_NG!J43+Bawana_RLNG!J43+Bawana_Spot!J43</f>
        <v>72.92</v>
      </c>
      <c r="F43" s="196">
        <f>PPCL_NG!Q43+PPCL_Spot!Q43+GT_NG!Q43+GT_Spot!Q43+Bawana_NG!Q43+Bawana_RLNG!Q43+Bawana_Spot!Q43</f>
        <v>72.758579840880714</v>
      </c>
      <c r="G43" s="197">
        <f t="shared" si="1"/>
        <v>0.16142015911928809</v>
      </c>
      <c r="H43" s="196">
        <f>PPCL_NG!K43+PPCL_Spot!K43+GT_NG!K43+GT_Spot!K43+Bawana_NG!K43+Bawana_RLNG!K43+Bawana_Spot!K43</f>
        <v>15.08</v>
      </c>
      <c r="I43" s="196">
        <f>PPCL_NG!R43+PPCL_Spot!R43+GT_NG!R43+GT_Spot!R43+Bawana_NG!R43+Bawana_RLNG!R43+Bawana_Spot!R43</f>
        <v>15.079729867246403</v>
      </c>
      <c r="J43" s="197">
        <f t="shared" si="2"/>
        <v>2.7013275359699662E-4</v>
      </c>
      <c r="K43" s="196">
        <f>PPCL_NG!L43+PPCL_Spot!L43+GT_NG!L43+GT_Spot!L43+Bawana_NG!L43+Bawana_RLNG!L43+Bawana_Spot!L43</f>
        <v>65.400000000000006</v>
      </c>
      <c r="L43" s="196">
        <f>PPCL_NG!S43+PPCL_Spot!S43+GT_NG!S43+GT_Spot!S43+Bawana_NG!S43+Bawana_RLNG!S43+Bawana_Spot!S43</f>
        <v>65.364442002405298</v>
      </c>
      <c r="M43" s="197">
        <f t="shared" si="3"/>
        <v>3.5557997594708013E-2</v>
      </c>
      <c r="N43" s="196">
        <f>PPCL_NG!M43+PPCL_Spot!M43+GT_NG!M43+GT_Spot!M43+Bawana_NG!M43+Bawana_RLNG!M43+Bawana_Spot!M43</f>
        <v>87.91</v>
      </c>
      <c r="O43" s="196">
        <f>PPCL_NG!T43+PPCL_Spot!T43+GT_NG!T43+GT_Spot!T43+Bawana_NG!T43+Bawana_RLNG!T43+Bawana_Spot!T43</f>
        <v>87.699602659234941</v>
      </c>
      <c r="P43" s="197">
        <f t="shared" si="4"/>
        <v>0.21039734076505567</v>
      </c>
      <c r="Q43" s="197">
        <f t="shared" si="5"/>
        <v>0.70222999999996993</v>
      </c>
    </row>
    <row r="44" spans="1:17">
      <c r="A44" s="33" t="s">
        <v>86</v>
      </c>
      <c r="B44" s="196">
        <f>PPCL_NG!I44+PPCL_Spot!I44+GT_NG!I44+GT_Spot!I44+Bawana_NG!I44+Bawana_RLNG!I44+Bawana_Spot!I44</f>
        <v>126.88</v>
      </c>
      <c r="C44" s="196">
        <f>PPCL_NG!P44+PPCL_Spot!P44+GT_NG!P44+GT_Spot!P44+Bawana_NG!P44+Bawana_RLNG!P44+Bawana_Spot!P44</f>
        <v>126.58541563023267</v>
      </c>
      <c r="D44" s="197">
        <f t="shared" si="0"/>
        <v>0.29458436976732116</v>
      </c>
      <c r="E44" s="196">
        <f>PPCL_NG!J44+PPCL_Spot!J44+GT_NG!J44+GT_Spot!J44+Bawana_NG!J44+Bawana_RLNG!J44+Bawana_Spot!J44</f>
        <v>72.92</v>
      </c>
      <c r="F44" s="196">
        <f>PPCL_NG!Q44+PPCL_Spot!Q44+GT_NG!Q44+GT_Spot!Q44+Bawana_NG!Q44+Bawana_RLNG!Q44+Bawana_Spot!Q44</f>
        <v>72.758579840880714</v>
      </c>
      <c r="G44" s="197">
        <f t="shared" si="1"/>
        <v>0.16142015911928809</v>
      </c>
      <c r="H44" s="196">
        <f>PPCL_NG!K44+PPCL_Spot!K44+GT_NG!K44+GT_Spot!K44+Bawana_NG!K44+Bawana_RLNG!K44+Bawana_Spot!K44</f>
        <v>15.08</v>
      </c>
      <c r="I44" s="196">
        <f>PPCL_NG!R44+PPCL_Spot!R44+GT_NG!R44+GT_Spot!R44+Bawana_NG!R44+Bawana_RLNG!R44+Bawana_Spot!R44</f>
        <v>15.079729867246403</v>
      </c>
      <c r="J44" s="197">
        <f t="shared" si="2"/>
        <v>2.7013275359699662E-4</v>
      </c>
      <c r="K44" s="196">
        <f>PPCL_NG!L44+PPCL_Spot!L44+GT_NG!L44+GT_Spot!L44+Bawana_NG!L44+Bawana_RLNG!L44+Bawana_Spot!L44</f>
        <v>65.400000000000006</v>
      </c>
      <c r="L44" s="196">
        <f>PPCL_NG!S44+PPCL_Spot!S44+GT_NG!S44+GT_Spot!S44+Bawana_NG!S44+Bawana_RLNG!S44+Bawana_Spot!S44</f>
        <v>65.364442002405298</v>
      </c>
      <c r="M44" s="197">
        <f t="shared" si="3"/>
        <v>3.5557997594708013E-2</v>
      </c>
      <c r="N44" s="196">
        <f>PPCL_NG!M44+PPCL_Spot!M44+GT_NG!M44+GT_Spot!M44+Bawana_NG!M44+Bawana_RLNG!M44+Bawana_Spot!M44</f>
        <v>87.91</v>
      </c>
      <c r="O44" s="196">
        <f>PPCL_NG!T44+PPCL_Spot!T44+GT_NG!T44+GT_Spot!T44+Bawana_NG!T44+Bawana_RLNG!T44+Bawana_Spot!T44</f>
        <v>87.699602659234941</v>
      </c>
      <c r="P44" s="197">
        <f t="shared" si="4"/>
        <v>0.21039734076505567</v>
      </c>
      <c r="Q44" s="197">
        <f t="shared" si="5"/>
        <v>0.70222999999996993</v>
      </c>
    </row>
    <row r="45" spans="1:17">
      <c r="A45" s="33" t="s">
        <v>87</v>
      </c>
      <c r="B45" s="196">
        <f>PPCL_NG!I45+PPCL_Spot!I45+GT_NG!I45+GT_Spot!I45+Bawana_NG!I45+Bawana_RLNG!I45+Bawana_Spot!I45</f>
        <v>126.88</v>
      </c>
      <c r="C45" s="196">
        <f>PPCL_NG!P45+PPCL_Spot!P45+GT_NG!P45+GT_Spot!P45+Bawana_NG!P45+Bawana_RLNG!P45+Bawana_Spot!P45</f>
        <v>126.58541563023267</v>
      </c>
      <c r="D45" s="197">
        <f t="shared" si="0"/>
        <v>0.29458436976732116</v>
      </c>
      <c r="E45" s="196">
        <f>PPCL_NG!J45+PPCL_Spot!J45+GT_NG!J45+GT_Spot!J45+Bawana_NG!J45+Bawana_RLNG!J45+Bawana_Spot!J45</f>
        <v>72.92</v>
      </c>
      <c r="F45" s="196">
        <f>PPCL_NG!Q45+PPCL_Spot!Q45+GT_NG!Q45+GT_Spot!Q45+Bawana_NG!Q45+Bawana_RLNG!Q45+Bawana_Spot!Q45</f>
        <v>72.758579840880714</v>
      </c>
      <c r="G45" s="197">
        <f t="shared" si="1"/>
        <v>0.16142015911928809</v>
      </c>
      <c r="H45" s="196">
        <f>PPCL_NG!K45+PPCL_Spot!K45+GT_NG!K45+GT_Spot!K45+Bawana_NG!K45+Bawana_RLNG!K45+Bawana_Spot!K45</f>
        <v>15.08</v>
      </c>
      <c r="I45" s="196">
        <f>PPCL_NG!R45+PPCL_Spot!R45+GT_NG!R45+GT_Spot!R45+Bawana_NG!R45+Bawana_RLNG!R45+Bawana_Spot!R45</f>
        <v>15.079729867246403</v>
      </c>
      <c r="J45" s="197">
        <f t="shared" si="2"/>
        <v>2.7013275359699662E-4</v>
      </c>
      <c r="K45" s="196">
        <f>PPCL_NG!L45+PPCL_Spot!L45+GT_NG!L45+GT_Spot!L45+Bawana_NG!L45+Bawana_RLNG!L45+Bawana_Spot!L45</f>
        <v>65.400000000000006</v>
      </c>
      <c r="L45" s="196">
        <f>PPCL_NG!S45+PPCL_Spot!S45+GT_NG!S45+GT_Spot!S45+Bawana_NG!S45+Bawana_RLNG!S45+Bawana_Spot!S45</f>
        <v>65.364442002405298</v>
      </c>
      <c r="M45" s="197">
        <f t="shared" si="3"/>
        <v>3.5557997594708013E-2</v>
      </c>
      <c r="N45" s="196">
        <f>PPCL_NG!M45+PPCL_Spot!M45+GT_NG!M45+GT_Spot!M45+Bawana_NG!M45+Bawana_RLNG!M45+Bawana_Spot!M45</f>
        <v>87.91</v>
      </c>
      <c r="O45" s="196">
        <f>PPCL_NG!T45+PPCL_Spot!T45+GT_NG!T45+GT_Spot!T45+Bawana_NG!T45+Bawana_RLNG!T45+Bawana_Spot!T45</f>
        <v>87.699602659234941</v>
      </c>
      <c r="P45" s="197">
        <f t="shared" si="4"/>
        <v>0.21039734076505567</v>
      </c>
      <c r="Q45" s="197">
        <f t="shared" si="5"/>
        <v>0.70222999999996993</v>
      </c>
    </row>
    <row r="46" spans="1:17">
      <c r="A46" s="33" t="s">
        <v>88</v>
      </c>
      <c r="B46" s="196">
        <f>PPCL_NG!I46+PPCL_Spot!I46+GT_NG!I46+GT_Spot!I46+Bawana_NG!I46+Bawana_RLNG!I46+Bawana_Spot!I46</f>
        <v>126.88</v>
      </c>
      <c r="C46" s="196">
        <f>PPCL_NG!P46+PPCL_Spot!P46+GT_NG!P46+GT_Spot!P46+Bawana_NG!P46+Bawana_RLNG!P46+Bawana_Spot!P46</f>
        <v>126.58541563023267</v>
      </c>
      <c r="D46" s="197">
        <f t="shared" si="0"/>
        <v>0.29458436976732116</v>
      </c>
      <c r="E46" s="196">
        <f>PPCL_NG!J46+PPCL_Spot!J46+GT_NG!J46+GT_Spot!J46+Bawana_NG!J46+Bawana_RLNG!J46+Bawana_Spot!J46</f>
        <v>72.92</v>
      </c>
      <c r="F46" s="196">
        <f>PPCL_NG!Q46+PPCL_Spot!Q46+GT_NG!Q46+GT_Spot!Q46+Bawana_NG!Q46+Bawana_RLNG!Q46+Bawana_Spot!Q46</f>
        <v>72.758579840880714</v>
      </c>
      <c r="G46" s="197">
        <f t="shared" si="1"/>
        <v>0.16142015911928809</v>
      </c>
      <c r="H46" s="196">
        <f>PPCL_NG!K46+PPCL_Spot!K46+GT_NG!K46+GT_Spot!K46+Bawana_NG!K46+Bawana_RLNG!K46+Bawana_Spot!K46</f>
        <v>15.08</v>
      </c>
      <c r="I46" s="196">
        <f>PPCL_NG!R46+PPCL_Spot!R46+GT_NG!R46+GT_Spot!R46+Bawana_NG!R46+Bawana_RLNG!R46+Bawana_Spot!R46</f>
        <v>15.079729867246403</v>
      </c>
      <c r="J46" s="197">
        <f t="shared" si="2"/>
        <v>2.7013275359699662E-4</v>
      </c>
      <c r="K46" s="196">
        <f>PPCL_NG!L46+PPCL_Spot!L46+GT_NG!L46+GT_Spot!L46+Bawana_NG!L46+Bawana_RLNG!L46+Bawana_Spot!L46</f>
        <v>65.400000000000006</v>
      </c>
      <c r="L46" s="196">
        <f>PPCL_NG!S46+PPCL_Spot!S46+GT_NG!S46+GT_Spot!S46+Bawana_NG!S46+Bawana_RLNG!S46+Bawana_Spot!S46</f>
        <v>65.364442002405298</v>
      </c>
      <c r="M46" s="197">
        <f t="shared" si="3"/>
        <v>3.5557997594708013E-2</v>
      </c>
      <c r="N46" s="196">
        <f>PPCL_NG!M46+PPCL_Spot!M46+GT_NG!M46+GT_Spot!M46+Bawana_NG!M46+Bawana_RLNG!M46+Bawana_Spot!M46</f>
        <v>87.91</v>
      </c>
      <c r="O46" s="196">
        <f>PPCL_NG!T46+PPCL_Spot!T46+GT_NG!T46+GT_Spot!T46+Bawana_NG!T46+Bawana_RLNG!T46+Bawana_Spot!T46</f>
        <v>87.699602659234941</v>
      </c>
      <c r="P46" s="197">
        <f t="shared" si="4"/>
        <v>0.21039734076505567</v>
      </c>
      <c r="Q46" s="197">
        <f t="shared" si="5"/>
        <v>0.70222999999996993</v>
      </c>
    </row>
    <row r="47" spans="1:17">
      <c r="A47" s="33" t="s">
        <v>89</v>
      </c>
      <c r="B47" s="196">
        <f>PPCL_NG!I47+PPCL_Spot!I47+GT_NG!I47+GT_Spot!I47+Bawana_NG!I47+Bawana_RLNG!I47+Bawana_Spot!I47</f>
        <v>126.88</v>
      </c>
      <c r="C47" s="196">
        <f>PPCL_NG!P47+PPCL_Spot!P47+GT_NG!P47+GT_Spot!P47+Bawana_NG!P47+Bawana_RLNG!P47+Bawana_Spot!P47</f>
        <v>126.58541563023267</v>
      </c>
      <c r="D47" s="197">
        <f t="shared" si="0"/>
        <v>0.29458436976732116</v>
      </c>
      <c r="E47" s="196">
        <f>PPCL_NG!J47+PPCL_Spot!J47+GT_NG!J47+GT_Spot!J47+Bawana_NG!J47+Bawana_RLNG!J47+Bawana_Spot!J47</f>
        <v>72.92</v>
      </c>
      <c r="F47" s="196">
        <f>PPCL_NG!Q47+PPCL_Spot!Q47+GT_NG!Q47+GT_Spot!Q47+Bawana_NG!Q47+Bawana_RLNG!Q47+Bawana_Spot!Q47</f>
        <v>72.758579840880714</v>
      </c>
      <c r="G47" s="197">
        <f t="shared" si="1"/>
        <v>0.16142015911928809</v>
      </c>
      <c r="H47" s="196">
        <f>PPCL_NG!K47+PPCL_Spot!K47+GT_NG!K47+GT_Spot!K47+Bawana_NG!K47+Bawana_RLNG!K47+Bawana_Spot!K47</f>
        <v>15.08</v>
      </c>
      <c r="I47" s="196">
        <f>PPCL_NG!R47+PPCL_Spot!R47+GT_NG!R47+GT_Spot!R47+Bawana_NG!R47+Bawana_RLNG!R47+Bawana_Spot!R47</f>
        <v>15.079729867246403</v>
      </c>
      <c r="J47" s="197">
        <f t="shared" si="2"/>
        <v>2.7013275359699662E-4</v>
      </c>
      <c r="K47" s="196">
        <f>PPCL_NG!L47+PPCL_Spot!L47+GT_NG!L47+GT_Spot!L47+Bawana_NG!L47+Bawana_RLNG!L47+Bawana_Spot!L47</f>
        <v>65.400000000000006</v>
      </c>
      <c r="L47" s="196">
        <f>PPCL_NG!S47+PPCL_Spot!S47+GT_NG!S47+GT_Spot!S47+Bawana_NG!S47+Bawana_RLNG!S47+Bawana_Spot!S47</f>
        <v>65.364442002405298</v>
      </c>
      <c r="M47" s="197">
        <f t="shared" si="3"/>
        <v>3.5557997594708013E-2</v>
      </c>
      <c r="N47" s="196">
        <f>PPCL_NG!M47+PPCL_Spot!M47+GT_NG!M47+GT_Spot!M47+Bawana_NG!M47+Bawana_RLNG!M47+Bawana_Spot!M47</f>
        <v>87.91</v>
      </c>
      <c r="O47" s="196">
        <f>PPCL_NG!T47+PPCL_Spot!T47+GT_NG!T47+GT_Spot!T47+Bawana_NG!T47+Bawana_RLNG!T47+Bawana_Spot!T47</f>
        <v>87.699602659234941</v>
      </c>
      <c r="P47" s="197">
        <f t="shared" si="4"/>
        <v>0.21039734076505567</v>
      </c>
      <c r="Q47" s="197">
        <f t="shared" si="5"/>
        <v>0.70222999999996993</v>
      </c>
    </row>
    <row r="48" spans="1:17">
      <c r="A48" s="33" t="s">
        <v>90</v>
      </c>
      <c r="B48" s="196">
        <f>PPCL_NG!I48+PPCL_Spot!I48+GT_NG!I48+GT_Spot!I48+Bawana_NG!I48+Bawana_RLNG!I48+Bawana_Spot!I48</f>
        <v>126.88</v>
      </c>
      <c r="C48" s="196">
        <f>PPCL_NG!P48+PPCL_Spot!P48+GT_NG!P48+GT_Spot!P48+Bawana_NG!P48+Bawana_RLNG!P48+Bawana_Spot!P48</f>
        <v>126.58541563023267</v>
      </c>
      <c r="D48" s="197">
        <f t="shared" si="0"/>
        <v>0.29458436976732116</v>
      </c>
      <c r="E48" s="196">
        <f>PPCL_NG!J48+PPCL_Spot!J48+GT_NG!J48+GT_Spot!J48+Bawana_NG!J48+Bawana_RLNG!J48+Bawana_Spot!J48</f>
        <v>72.92</v>
      </c>
      <c r="F48" s="196">
        <f>PPCL_NG!Q48+PPCL_Spot!Q48+GT_NG!Q48+GT_Spot!Q48+Bawana_NG!Q48+Bawana_RLNG!Q48+Bawana_Spot!Q48</f>
        <v>72.758579840880714</v>
      </c>
      <c r="G48" s="197">
        <f t="shared" si="1"/>
        <v>0.16142015911928809</v>
      </c>
      <c r="H48" s="196">
        <f>PPCL_NG!K48+PPCL_Spot!K48+GT_NG!K48+GT_Spot!K48+Bawana_NG!K48+Bawana_RLNG!K48+Bawana_Spot!K48</f>
        <v>15.08</v>
      </c>
      <c r="I48" s="196">
        <f>PPCL_NG!R48+PPCL_Spot!R48+GT_NG!R48+GT_Spot!R48+Bawana_NG!R48+Bawana_RLNG!R48+Bawana_Spot!R48</f>
        <v>15.079729867246403</v>
      </c>
      <c r="J48" s="197">
        <f t="shared" si="2"/>
        <v>2.7013275359699662E-4</v>
      </c>
      <c r="K48" s="196">
        <f>PPCL_NG!L48+PPCL_Spot!L48+GT_NG!L48+GT_Spot!L48+Bawana_NG!L48+Bawana_RLNG!L48+Bawana_Spot!L48</f>
        <v>65.400000000000006</v>
      </c>
      <c r="L48" s="196">
        <f>PPCL_NG!S48+PPCL_Spot!S48+GT_NG!S48+GT_Spot!S48+Bawana_NG!S48+Bawana_RLNG!S48+Bawana_Spot!S48</f>
        <v>65.364442002405298</v>
      </c>
      <c r="M48" s="197">
        <f t="shared" si="3"/>
        <v>3.5557997594708013E-2</v>
      </c>
      <c r="N48" s="196">
        <f>PPCL_NG!M48+PPCL_Spot!M48+GT_NG!M48+GT_Spot!M48+Bawana_NG!M48+Bawana_RLNG!M48+Bawana_Spot!M48</f>
        <v>87.91</v>
      </c>
      <c r="O48" s="196">
        <f>PPCL_NG!T48+PPCL_Spot!T48+GT_NG!T48+GT_Spot!T48+Bawana_NG!T48+Bawana_RLNG!T48+Bawana_Spot!T48</f>
        <v>87.699602659234941</v>
      </c>
      <c r="P48" s="197">
        <f t="shared" si="4"/>
        <v>0.21039734076505567</v>
      </c>
      <c r="Q48" s="197">
        <f t="shared" si="5"/>
        <v>0.70222999999996993</v>
      </c>
    </row>
    <row r="49" spans="1:17">
      <c r="A49" s="33" t="s">
        <v>91</v>
      </c>
      <c r="B49" s="196">
        <f>PPCL_NG!I49+PPCL_Spot!I49+GT_NG!I49+GT_Spot!I49+Bawana_NG!I49+Bawana_RLNG!I49+Bawana_Spot!I49</f>
        <v>126.88</v>
      </c>
      <c r="C49" s="196">
        <f>PPCL_NG!P49+PPCL_Spot!P49+GT_NG!P49+GT_Spot!P49+Bawana_NG!P49+Bawana_RLNG!P49+Bawana_Spot!P49</f>
        <v>126.58541563023267</v>
      </c>
      <c r="D49" s="197">
        <f t="shared" si="0"/>
        <v>0.29458436976732116</v>
      </c>
      <c r="E49" s="196">
        <f>PPCL_NG!J49+PPCL_Spot!J49+GT_NG!J49+GT_Spot!J49+Bawana_NG!J49+Bawana_RLNG!J49+Bawana_Spot!J49</f>
        <v>72.92</v>
      </c>
      <c r="F49" s="196">
        <f>PPCL_NG!Q49+PPCL_Spot!Q49+GT_NG!Q49+GT_Spot!Q49+Bawana_NG!Q49+Bawana_RLNG!Q49+Bawana_Spot!Q49</f>
        <v>72.758579840880714</v>
      </c>
      <c r="G49" s="197">
        <f t="shared" si="1"/>
        <v>0.16142015911928809</v>
      </c>
      <c r="H49" s="196">
        <f>PPCL_NG!K49+PPCL_Spot!K49+GT_NG!K49+GT_Spot!K49+Bawana_NG!K49+Bawana_RLNG!K49+Bawana_Spot!K49</f>
        <v>15.08</v>
      </c>
      <c r="I49" s="196">
        <f>PPCL_NG!R49+PPCL_Spot!R49+GT_NG!R49+GT_Spot!R49+Bawana_NG!R49+Bawana_RLNG!R49+Bawana_Spot!R49</f>
        <v>15.079729867246403</v>
      </c>
      <c r="J49" s="197">
        <f t="shared" si="2"/>
        <v>2.7013275359699662E-4</v>
      </c>
      <c r="K49" s="196">
        <f>PPCL_NG!L49+PPCL_Spot!L49+GT_NG!L49+GT_Spot!L49+Bawana_NG!L49+Bawana_RLNG!L49+Bawana_Spot!L49</f>
        <v>65.400000000000006</v>
      </c>
      <c r="L49" s="196">
        <f>PPCL_NG!S49+PPCL_Spot!S49+GT_NG!S49+GT_Spot!S49+Bawana_NG!S49+Bawana_RLNG!S49+Bawana_Spot!S49</f>
        <v>65.364442002405298</v>
      </c>
      <c r="M49" s="197">
        <f t="shared" si="3"/>
        <v>3.5557997594708013E-2</v>
      </c>
      <c r="N49" s="196">
        <f>PPCL_NG!M49+PPCL_Spot!M49+GT_NG!M49+GT_Spot!M49+Bawana_NG!M49+Bawana_RLNG!M49+Bawana_Spot!M49</f>
        <v>87.91</v>
      </c>
      <c r="O49" s="196">
        <f>PPCL_NG!T49+PPCL_Spot!T49+GT_NG!T49+GT_Spot!T49+Bawana_NG!T49+Bawana_RLNG!T49+Bawana_Spot!T49</f>
        <v>87.699602659234941</v>
      </c>
      <c r="P49" s="197">
        <f t="shared" si="4"/>
        <v>0.21039734076505567</v>
      </c>
      <c r="Q49" s="197">
        <f t="shared" si="5"/>
        <v>0.70222999999996993</v>
      </c>
    </row>
    <row r="50" spans="1:17">
      <c r="A50" s="33" t="s">
        <v>92</v>
      </c>
      <c r="B50" s="196">
        <f>PPCL_NG!I50+PPCL_Spot!I50+GT_NG!I50+GT_Spot!I50+Bawana_NG!I50+Bawana_RLNG!I50+Bawana_Spot!I50</f>
        <v>126.88</v>
      </c>
      <c r="C50" s="196">
        <f>PPCL_NG!P50+PPCL_Spot!P50+GT_NG!P50+GT_Spot!P50+Bawana_NG!P50+Bawana_RLNG!P50+Bawana_Spot!P50</f>
        <v>126.58541563023267</v>
      </c>
      <c r="D50" s="197">
        <f t="shared" si="0"/>
        <v>0.29458436976732116</v>
      </c>
      <c r="E50" s="196">
        <f>PPCL_NG!J50+PPCL_Spot!J50+GT_NG!J50+GT_Spot!J50+Bawana_NG!J50+Bawana_RLNG!J50+Bawana_Spot!J50</f>
        <v>72.92</v>
      </c>
      <c r="F50" s="196">
        <f>PPCL_NG!Q50+PPCL_Spot!Q50+GT_NG!Q50+GT_Spot!Q50+Bawana_NG!Q50+Bawana_RLNG!Q50+Bawana_Spot!Q50</f>
        <v>72.758579840880714</v>
      </c>
      <c r="G50" s="197">
        <f t="shared" si="1"/>
        <v>0.16142015911928809</v>
      </c>
      <c r="H50" s="196">
        <f>PPCL_NG!K50+PPCL_Spot!K50+GT_NG!K50+GT_Spot!K50+Bawana_NG!K50+Bawana_RLNG!K50+Bawana_Spot!K50</f>
        <v>15.08</v>
      </c>
      <c r="I50" s="196">
        <f>PPCL_NG!R50+PPCL_Spot!R50+GT_NG!R50+GT_Spot!R50+Bawana_NG!R50+Bawana_RLNG!R50+Bawana_Spot!R50</f>
        <v>15.079729867246403</v>
      </c>
      <c r="J50" s="197">
        <f t="shared" si="2"/>
        <v>2.7013275359699662E-4</v>
      </c>
      <c r="K50" s="196">
        <f>PPCL_NG!L50+PPCL_Spot!L50+GT_NG!L50+GT_Spot!L50+Bawana_NG!L50+Bawana_RLNG!L50+Bawana_Spot!L50</f>
        <v>65.400000000000006</v>
      </c>
      <c r="L50" s="196">
        <f>PPCL_NG!S50+PPCL_Spot!S50+GT_NG!S50+GT_Spot!S50+Bawana_NG!S50+Bawana_RLNG!S50+Bawana_Spot!S50</f>
        <v>65.364442002405298</v>
      </c>
      <c r="M50" s="197">
        <f t="shared" si="3"/>
        <v>3.5557997594708013E-2</v>
      </c>
      <c r="N50" s="196">
        <f>PPCL_NG!M50+PPCL_Spot!M50+GT_NG!M50+GT_Spot!M50+Bawana_NG!M50+Bawana_RLNG!M50+Bawana_Spot!M50</f>
        <v>87.91</v>
      </c>
      <c r="O50" s="196">
        <f>PPCL_NG!T50+PPCL_Spot!T50+GT_NG!T50+GT_Spot!T50+Bawana_NG!T50+Bawana_RLNG!T50+Bawana_Spot!T50</f>
        <v>87.699602659234941</v>
      </c>
      <c r="P50" s="197">
        <f t="shared" si="4"/>
        <v>0.21039734076505567</v>
      </c>
      <c r="Q50" s="197">
        <f t="shared" si="5"/>
        <v>0.70222999999996993</v>
      </c>
    </row>
    <row r="51" spans="1:17">
      <c r="A51" s="33" t="s">
        <v>93</v>
      </c>
      <c r="B51" s="196">
        <f>PPCL_NG!I51+PPCL_Spot!I51+GT_NG!I51+GT_Spot!I51+Bawana_NG!I51+Bawana_RLNG!I51+Bawana_Spot!I51</f>
        <v>126.88</v>
      </c>
      <c r="C51" s="196">
        <f>PPCL_NG!P51+PPCL_Spot!P51+GT_NG!P51+GT_Spot!P51+Bawana_NG!P51+Bawana_RLNG!P51+Bawana_Spot!P51</f>
        <v>126.58541563023267</v>
      </c>
      <c r="D51" s="197">
        <f t="shared" si="0"/>
        <v>0.29458436976732116</v>
      </c>
      <c r="E51" s="196">
        <f>PPCL_NG!J51+PPCL_Spot!J51+GT_NG!J51+GT_Spot!J51+Bawana_NG!J51+Bawana_RLNG!J51+Bawana_Spot!J51</f>
        <v>72.92</v>
      </c>
      <c r="F51" s="196">
        <f>PPCL_NG!Q51+PPCL_Spot!Q51+GT_NG!Q51+GT_Spot!Q51+Bawana_NG!Q51+Bawana_RLNG!Q51+Bawana_Spot!Q51</f>
        <v>72.758579840880714</v>
      </c>
      <c r="G51" s="197">
        <f t="shared" si="1"/>
        <v>0.16142015911928809</v>
      </c>
      <c r="H51" s="196">
        <f>PPCL_NG!K51+PPCL_Spot!K51+GT_NG!K51+GT_Spot!K51+Bawana_NG!K51+Bawana_RLNG!K51+Bawana_Spot!K51</f>
        <v>15.08</v>
      </c>
      <c r="I51" s="196">
        <f>PPCL_NG!R51+PPCL_Spot!R51+GT_NG!R51+GT_Spot!R51+Bawana_NG!R51+Bawana_RLNG!R51+Bawana_Spot!R51</f>
        <v>15.079729867246403</v>
      </c>
      <c r="J51" s="197">
        <f t="shared" si="2"/>
        <v>2.7013275359699662E-4</v>
      </c>
      <c r="K51" s="196">
        <f>PPCL_NG!L51+PPCL_Spot!L51+GT_NG!L51+GT_Spot!L51+Bawana_NG!L51+Bawana_RLNG!L51+Bawana_Spot!L51</f>
        <v>65.400000000000006</v>
      </c>
      <c r="L51" s="196">
        <f>PPCL_NG!S51+PPCL_Spot!S51+GT_NG!S51+GT_Spot!S51+Bawana_NG!S51+Bawana_RLNG!S51+Bawana_Spot!S51</f>
        <v>65.364442002405298</v>
      </c>
      <c r="M51" s="197">
        <f t="shared" si="3"/>
        <v>3.5557997594708013E-2</v>
      </c>
      <c r="N51" s="196">
        <f>PPCL_NG!M51+PPCL_Spot!M51+GT_NG!M51+GT_Spot!M51+Bawana_NG!M51+Bawana_RLNG!M51+Bawana_Spot!M51</f>
        <v>87.91</v>
      </c>
      <c r="O51" s="196">
        <f>PPCL_NG!T51+PPCL_Spot!T51+GT_NG!T51+GT_Spot!T51+Bawana_NG!T51+Bawana_RLNG!T51+Bawana_Spot!T51</f>
        <v>87.699602659234941</v>
      </c>
      <c r="P51" s="197">
        <f t="shared" si="4"/>
        <v>0.21039734076505567</v>
      </c>
      <c r="Q51" s="197">
        <f t="shared" si="5"/>
        <v>0.70222999999996993</v>
      </c>
    </row>
    <row r="52" spans="1:17">
      <c r="A52" s="33" t="s">
        <v>94</v>
      </c>
      <c r="B52" s="196">
        <f>PPCL_NG!I52+PPCL_Spot!I52+GT_NG!I52+GT_Spot!I52+Bawana_NG!I52+Bawana_RLNG!I52+Bawana_Spot!I52</f>
        <v>126.88</v>
      </c>
      <c r="C52" s="196">
        <f>PPCL_NG!P52+PPCL_Spot!P52+GT_NG!P52+GT_Spot!P52+Bawana_NG!P52+Bawana_RLNG!P52+Bawana_Spot!P52</f>
        <v>126.58541563023267</v>
      </c>
      <c r="D52" s="197">
        <f t="shared" si="0"/>
        <v>0.29458436976732116</v>
      </c>
      <c r="E52" s="196">
        <f>PPCL_NG!J52+PPCL_Spot!J52+GT_NG!J52+GT_Spot!J52+Bawana_NG!J52+Bawana_RLNG!J52+Bawana_Spot!J52</f>
        <v>72.92</v>
      </c>
      <c r="F52" s="196">
        <f>PPCL_NG!Q52+PPCL_Spot!Q52+GT_NG!Q52+GT_Spot!Q52+Bawana_NG!Q52+Bawana_RLNG!Q52+Bawana_Spot!Q52</f>
        <v>72.758579840880714</v>
      </c>
      <c r="G52" s="197">
        <f t="shared" si="1"/>
        <v>0.16142015911928809</v>
      </c>
      <c r="H52" s="196">
        <f>PPCL_NG!K52+PPCL_Spot!K52+GT_NG!K52+GT_Spot!K52+Bawana_NG!K52+Bawana_RLNG!K52+Bawana_Spot!K52</f>
        <v>15.08</v>
      </c>
      <c r="I52" s="196">
        <f>PPCL_NG!R52+PPCL_Spot!R52+GT_NG!R52+GT_Spot!R52+Bawana_NG!R52+Bawana_RLNG!R52+Bawana_Spot!R52</f>
        <v>15.079729867246403</v>
      </c>
      <c r="J52" s="197">
        <f t="shared" si="2"/>
        <v>2.7013275359699662E-4</v>
      </c>
      <c r="K52" s="196">
        <f>PPCL_NG!L52+PPCL_Spot!L52+GT_NG!L52+GT_Spot!L52+Bawana_NG!L52+Bawana_RLNG!L52+Bawana_Spot!L52</f>
        <v>65.400000000000006</v>
      </c>
      <c r="L52" s="196">
        <f>PPCL_NG!S52+PPCL_Spot!S52+GT_NG!S52+GT_Spot!S52+Bawana_NG!S52+Bawana_RLNG!S52+Bawana_Spot!S52</f>
        <v>65.364442002405298</v>
      </c>
      <c r="M52" s="197">
        <f t="shared" si="3"/>
        <v>3.5557997594708013E-2</v>
      </c>
      <c r="N52" s="196">
        <f>PPCL_NG!M52+PPCL_Spot!M52+GT_NG!M52+GT_Spot!M52+Bawana_NG!M52+Bawana_RLNG!M52+Bawana_Spot!M52</f>
        <v>87.91</v>
      </c>
      <c r="O52" s="196">
        <f>PPCL_NG!T52+PPCL_Spot!T52+GT_NG!T52+GT_Spot!T52+Bawana_NG!T52+Bawana_RLNG!T52+Bawana_Spot!T52</f>
        <v>87.699602659234941</v>
      </c>
      <c r="P52" s="197">
        <f t="shared" si="4"/>
        <v>0.21039734076505567</v>
      </c>
      <c r="Q52" s="197">
        <f t="shared" si="5"/>
        <v>0.70222999999996993</v>
      </c>
    </row>
    <row r="53" spans="1:17">
      <c r="A53" s="33" t="s">
        <v>95</v>
      </c>
      <c r="B53" s="196">
        <f>PPCL_NG!I53+PPCL_Spot!I53+GT_NG!I53+GT_Spot!I53+Bawana_NG!I53+Bawana_RLNG!I53+Bawana_Spot!I53</f>
        <v>125.48</v>
      </c>
      <c r="C53" s="196">
        <f>PPCL_NG!P53+PPCL_Spot!P53+GT_NG!P53+GT_Spot!P53+Bawana_NG!P53+Bawana_RLNG!P53+Bawana_Spot!P53</f>
        <v>125.18541563023268</v>
      </c>
      <c r="D53" s="197">
        <f t="shared" si="0"/>
        <v>0.29458436976732116</v>
      </c>
      <c r="E53" s="196">
        <f>PPCL_NG!J53+PPCL_Spot!J53+GT_NG!J53+GT_Spot!J53+Bawana_NG!J53+Bawana_RLNG!J53+Bawana_Spot!J53</f>
        <v>72.430000000000007</v>
      </c>
      <c r="F53" s="196">
        <f>PPCL_NG!Q53+PPCL_Spot!Q53+GT_NG!Q53+GT_Spot!Q53+Bawana_NG!Q53+Bawana_RLNG!Q53+Bawana_Spot!Q53</f>
        <v>72.268579840880705</v>
      </c>
      <c r="G53" s="197">
        <f t="shared" si="1"/>
        <v>0.1614201591193023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14.839729867246405</v>
      </c>
      <c r="J53" s="197">
        <f t="shared" si="2"/>
        <v>2.7013275359522027E-4</v>
      </c>
      <c r="K53" s="196">
        <f>PPCL_NG!L53+PPCL_Spot!L53+GT_NG!L53+GT_Spot!L53+Bawana_NG!L53+Bawana_RLNG!L53+Bawana_Spot!L53</f>
        <v>63.91</v>
      </c>
      <c r="L53" s="196">
        <f>PPCL_NG!S53+PPCL_Spot!S53+GT_NG!S53+GT_Spot!S53+Bawana_NG!S53+Bawana_RLNG!S53+Bawana_Spot!S53</f>
        <v>63.874442002405289</v>
      </c>
      <c r="M53" s="197">
        <f t="shared" si="3"/>
        <v>3.5557997594708013E-2</v>
      </c>
      <c r="N53" s="196">
        <f>PPCL_NG!M53+PPCL_Spot!M53+GT_NG!M53+GT_Spot!M53+Bawana_NG!M53+Bawana_RLNG!M53+Bawana_Spot!M53</f>
        <v>87.53</v>
      </c>
      <c r="O53" s="196">
        <f>PPCL_NG!T53+PPCL_Spot!T53+GT_NG!T53+GT_Spot!T53+Bawana_NG!T53+Bawana_RLNG!T53+Bawana_Spot!T53</f>
        <v>87.319602659234931</v>
      </c>
      <c r="P53" s="197">
        <f t="shared" si="4"/>
        <v>0.21039734076506988</v>
      </c>
      <c r="Q53" s="197">
        <f t="shared" si="5"/>
        <v>0.70222999999999658</v>
      </c>
    </row>
    <row r="54" spans="1:17">
      <c r="A54" s="33" t="s">
        <v>96</v>
      </c>
      <c r="B54" s="196">
        <f>PPCL_NG!I54+PPCL_Spot!I54+GT_NG!I54+GT_Spot!I54+Bawana_NG!I54+Bawana_RLNG!I54+Bawana_Spot!I54</f>
        <v>125.48</v>
      </c>
      <c r="C54" s="196">
        <f>PPCL_NG!P54+PPCL_Spot!P54+GT_NG!P54+GT_Spot!P54+Bawana_NG!P54+Bawana_RLNG!P54+Bawana_Spot!P54</f>
        <v>125.18541563023268</v>
      </c>
      <c r="D54" s="197">
        <f t="shared" si="0"/>
        <v>0.29458436976732116</v>
      </c>
      <c r="E54" s="196">
        <f>PPCL_NG!J54+PPCL_Spot!J54+GT_NG!J54+GT_Spot!J54+Bawana_NG!J54+Bawana_RLNG!J54+Bawana_Spot!J54</f>
        <v>72.430000000000007</v>
      </c>
      <c r="F54" s="196">
        <f>PPCL_NG!Q54+PPCL_Spot!Q54+GT_NG!Q54+GT_Spot!Q54+Bawana_NG!Q54+Bawana_RLNG!Q54+Bawana_Spot!Q54</f>
        <v>72.268579840880705</v>
      </c>
      <c r="G54" s="197">
        <f t="shared" si="1"/>
        <v>0.1614201591193023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14.839729867246405</v>
      </c>
      <c r="J54" s="197">
        <f t="shared" si="2"/>
        <v>2.7013275359522027E-4</v>
      </c>
      <c r="K54" s="196">
        <f>PPCL_NG!L54+PPCL_Spot!L54+GT_NG!L54+GT_Spot!L54+Bawana_NG!L54+Bawana_RLNG!L54+Bawana_Spot!L54</f>
        <v>63.91</v>
      </c>
      <c r="L54" s="196">
        <f>PPCL_NG!S54+PPCL_Spot!S54+GT_NG!S54+GT_Spot!S54+Bawana_NG!S54+Bawana_RLNG!S54+Bawana_Spot!S54</f>
        <v>63.874442002405289</v>
      </c>
      <c r="M54" s="197">
        <f t="shared" si="3"/>
        <v>3.5557997594708013E-2</v>
      </c>
      <c r="N54" s="196">
        <f>PPCL_NG!M54+PPCL_Spot!M54+GT_NG!M54+GT_Spot!M54+Bawana_NG!M54+Bawana_RLNG!M54+Bawana_Spot!M54</f>
        <v>87.53</v>
      </c>
      <c r="O54" s="196">
        <f>PPCL_NG!T54+PPCL_Spot!T54+GT_NG!T54+GT_Spot!T54+Bawana_NG!T54+Bawana_RLNG!T54+Bawana_Spot!T54</f>
        <v>87.319602659234931</v>
      </c>
      <c r="P54" s="197">
        <f t="shared" si="4"/>
        <v>0.21039734076506988</v>
      </c>
      <c r="Q54" s="197">
        <f t="shared" si="5"/>
        <v>0.70222999999999658</v>
      </c>
    </row>
    <row r="55" spans="1:17">
      <c r="A55" s="33" t="s">
        <v>97</v>
      </c>
      <c r="B55" s="196">
        <f>PPCL_NG!I55+PPCL_Spot!I55+GT_NG!I55+GT_Spot!I55+Bawana_NG!I55+Bawana_RLNG!I55+Bawana_Spot!I55</f>
        <v>125.48</v>
      </c>
      <c r="C55" s="196">
        <f>PPCL_NG!P55+PPCL_Spot!P55+GT_NG!P55+GT_Spot!P55+Bawana_NG!P55+Bawana_RLNG!P55+Bawana_Spot!P55</f>
        <v>125.18541563023268</v>
      </c>
      <c r="D55" s="197">
        <f t="shared" si="0"/>
        <v>0.29458436976732116</v>
      </c>
      <c r="E55" s="196">
        <f>PPCL_NG!J55+PPCL_Spot!J55+GT_NG!J55+GT_Spot!J55+Bawana_NG!J55+Bawana_RLNG!J55+Bawana_Spot!J55</f>
        <v>72.430000000000007</v>
      </c>
      <c r="F55" s="196">
        <f>PPCL_NG!Q55+PPCL_Spot!Q55+GT_NG!Q55+GT_Spot!Q55+Bawana_NG!Q55+Bawana_RLNG!Q55+Bawana_Spot!Q55</f>
        <v>72.268579840880705</v>
      </c>
      <c r="G55" s="197">
        <f t="shared" si="1"/>
        <v>0.1614201591193023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14.839729867246405</v>
      </c>
      <c r="J55" s="197">
        <f t="shared" si="2"/>
        <v>2.7013275359522027E-4</v>
      </c>
      <c r="K55" s="196">
        <f>PPCL_NG!L55+PPCL_Spot!L55+GT_NG!L55+GT_Spot!L55+Bawana_NG!L55+Bawana_RLNG!L55+Bawana_Spot!L55</f>
        <v>63.91</v>
      </c>
      <c r="L55" s="196">
        <f>PPCL_NG!S55+PPCL_Spot!S55+GT_NG!S55+GT_Spot!S55+Bawana_NG!S55+Bawana_RLNG!S55+Bawana_Spot!S55</f>
        <v>63.874442002405289</v>
      </c>
      <c r="M55" s="197">
        <f t="shared" si="3"/>
        <v>3.5557997594708013E-2</v>
      </c>
      <c r="N55" s="196">
        <f>PPCL_NG!M55+PPCL_Spot!M55+GT_NG!M55+GT_Spot!M55+Bawana_NG!M55+Bawana_RLNG!M55+Bawana_Spot!M55</f>
        <v>87.53</v>
      </c>
      <c r="O55" s="196">
        <f>PPCL_NG!T55+PPCL_Spot!T55+GT_NG!T55+GT_Spot!T55+Bawana_NG!T55+Bawana_RLNG!T55+Bawana_Spot!T55</f>
        <v>87.319602659234931</v>
      </c>
      <c r="P55" s="197">
        <f t="shared" si="4"/>
        <v>0.21039734076506988</v>
      </c>
      <c r="Q55" s="197">
        <f t="shared" si="5"/>
        <v>0.70222999999999658</v>
      </c>
    </row>
    <row r="56" spans="1:17">
      <c r="A56" s="33" t="s">
        <v>98</v>
      </c>
      <c r="B56" s="196">
        <f>PPCL_NG!I56+PPCL_Spot!I56+GT_NG!I56+GT_Spot!I56+Bawana_NG!I56+Bawana_RLNG!I56+Bawana_Spot!I56</f>
        <v>125.48</v>
      </c>
      <c r="C56" s="196">
        <f>PPCL_NG!P56+PPCL_Spot!P56+GT_NG!P56+GT_Spot!P56+Bawana_NG!P56+Bawana_RLNG!P56+Bawana_Spot!P56</f>
        <v>125.18541563023268</v>
      </c>
      <c r="D56" s="197">
        <f t="shared" si="0"/>
        <v>0.29458436976732116</v>
      </c>
      <c r="E56" s="196">
        <f>PPCL_NG!J56+PPCL_Spot!J56+GT_NG!J56+GT_Spot!J56+Bawana_NG!J56+Bawana_RLNG!J56+Bawana_Spot!J56</f>
        <v>72.430000000000007</v>
      </c>
      <c r="F56" s="196">
        <f>PPCL_NG!Q56+PPCL_Spot!Q56+GT_NG!Q56+GT_Spot!Q56+Bawana_NG!Q56+Bawana_RLNG!Q56+Bawana_Spot!Q56</f>
        <v>72.268579840880705</v>
      </c>
      <c r="G56" s="197">
        <f t="shared" si="1"/>
        <v>0.1614201591193023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14.839729867246405</v>
      </c>
      <c r="J56" s="197">
        <f t="shared" si="2"/>
        <v>2.7013275359522027E-4</v>
      </c>
      <c r="K56" s="196">
        <f>PPCL_NG!L56+PPCL_Spot!L56+GT_NG!L56+GT_Spot!L56+Bawana_NG!L56+Bawana_RLNG!L56+Bawana_Spot!L56</f>
        <v>63.91</v>
      </c>
      <c r="L56" s="196">
        <f>PPCL_NG!S56+PPCL_Spot!S56+GT_NG!S56+GT_Spot!S56+Bawana_NG!S56+Bawana_RLNG!S56+Bawana_Spot!S56</f>
        <v>63.874442002405289</v>
      </c>
      <c r="M56" s="197">
        <f t="shared" si="3"/>
        <v>3.5557997594708013E-2</v>
      </c>
      <c r="N56" s="196">
        <f>PPCL_NG!M56+PPCL_Spot!M56+GT_NG!M56+GT_Spot!M56+Bawana_NG!M56+Bawana_RLNG!M56+Bawana_Spot!M56</f>
        <v>87.53</v>
      </c>
      <c r="O56" s="196">
        <f>PPCL_NG!T56+PPCL_Spot!T56+GT_NG!T56+GT_Spot!T56+Bawana_NG!T56+Bawana_RLNG!T56+Bawana_Spot!T56</f>
        <v>87.319602659234931</v>
      </c>
      <c r="P56" s="197">
        <f t="shared" si="4"/>
        <v>0.21039734076506988</v>
      </c>
      <c r="Q56" s="197">
        <f t="shared" si="5"/>
        <v>0.70222999999999658</v>
      </c>
    </row>
    <row r="57" spans="1:17">
      <c r="A57" s="33" t="s">
        <v>99</v>
      </c>
      <c r="B57" s="196">
        <f>PPCL_NG!I57+PPCL_Spot!I57+GT_NG!I57+GT_Spot!I57+Bawana_NG!I57+Bawana_RLNG!I57+Bawana_Spot!I57</f>
        <v>125.48</v>
      </c>
      <c r="C57" s="196">
        <f>PPCL_NG!P57+PPCL_Spot!P57+GT_NG!P57+GT_Spot!P57+Bawana_NG!P57+Bawana_RLNG!P57+Bawana_Spot!P57</f>
        <v>125.18541563023268</v>
      </c>
      <c r="D57" s="197">
        <f t="shared" si="0"/>
        <v>0.29458436976732116</v>
      </c>
      <c r="E57" s="196">
        <f>PPCL_NG!J57+PPCL_Spot!J57+GT_NG!J57+GT_Spot!J57+Bawana_NG!J57+Bawana_RLNG!J57+Bawana_Spot!J57</f>
        <v>72.430000000000007</v>
      </c>
      <c r="F57" s="196">
        <f>PPCL_NG!Q57+PPCL_Spot!Q57+GT_NG!Q57+GT_Spot!Q57+Bawana_NG!Q57+Bawana_RLNG!Q57+Bawana_Spot!Q57</f>
        <v>72.268579840880705</v>
      </c>
      <c r="G57" s="197">
        <f t="shared" si="1"/>
        <v>0.1614201591193023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14.839729867246405</v>
      </c>
      <c r="J57" s="197">
        <f t="shared" si="2"/>
        <v>2.7013275359522027E-4</v>
      </c>
      <c r="K57" s="196">
        <f>PPCL_NG!L57+PPCL_Spot!L57+GT_NG!L57+GT_Spot!L57+Bawana_NG!L57+Bawana_RLNG!L57+Bawana_Spot!L57</f>
        <v>63.91</v>
      </c>
      <c r="L57" s="196">
        <f>PPCL_NG!S57+PPCL_Spot!S57+GT_NG!S57+GT_Spot!S57+Bawana_NG!S57+Bawana_RLNG!S57+Bawana_Spot!S57</f>
        <v>63.874442002405289</v>
      </c>
      <c r="M57" s="197">
        <f t="shared" si="3"/>
        <v>3.5557997594708013E-2</v>
      </c>
      <c r="N57" s="196">
        <f>PPCL_NG!M57+PPCL_Spot!M57+GT_NG!M57+GT_Spot!M57+Bawana_NG!M57+Bawana_RLNG!M57+Bawana_Spot!M57</f>
        <v>87.53</v>
      </c>
      <c r="O57" s="196">
        <f>PPCL_NG!T57+PPCL_Spot!T57+GT_NG!T57+GT_Spot!T57+Bawana_NG!T57+Bawana_RLNG!T57+Bawana_Spot!T57</f>
        <v>87.319602659234931</v>
      </c>
      <c r="P57" s="197">
        <f t="shared" si="4"/>
        <v>0.21039734076506988</v>
      </c>
      <c r="Q57" s="197">
        <f t="shared" si="5"/>
        <v>0.70222999999999658</v>
      </c>
    </row>
    <row r="58" spans="1:17">
      <c r="A58" s="33" t="s">
        <v>100</v>
      </c>
      <c r="B58" s="196">
        <f>PPCL_NG!I58+PPCL_Spot!I58+GT_NG!I58+GT_Spot!I58+Bawana_NG!I58+Bawana_RLNG!I58+Bawana_Spot!I58</f>
        <v>125.48</v>
      </c>
      <c r="C58" s="196">
        <f>PPCL_NG!P58+PPCL_Spot!P58+GT_NG!P58+GT_Spot!P58+Bawana_NG!P58+Bawana_RLNG!P58+Bawana_Spot!P58</f>
        <v>125.18541563023268</v>
      </c>
      <c r="D58" s="197">
        <f t="shared" si="0"/>
        <v>0.29458436976732116</v>
      </c>
      <c r="E58" s="196">
        <f>PPCL_NG!J58+PPCL_Spot!J58+GT_NG!J58+GT_Spot!J58+Bawana_NG!J58+Bawana_RLNG!J58+Bawana_Spot!J58</f>
        <v>72.430000000000007</v>
      </c>
      <c r="F58" s="196">
        <f>PPCL_NG!Q58+PPCL_Spot!Q58+GT_NG!Q58+GT_Spot!Q58+Bawana_NG!Q58+Bawana_RLNG!Q58+Bawana_Spot!Q58</f>
        <v>72.268579840880705</v>
      </c>
      <c r="G58" s="197">
        <f t="shared" si="1"/>
        <v>0.1614201591193023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14.839729867246405</v>
      </c>
      <c r="J58" s="197">
        <f t="shared" si="2"/>
        <v>2.7013275359522027E-4</v>
      </c>
      <c r="K58" s="196">
        <f>PPCL_NG!L58+PPCL_Spot!L58+GT_NG!L58+GT_Spot!L58+Bawana_NG!L58+Bawana_RLNG!L58+Bawana_Spot!L58</f>
        <v>63.91</v>
      </c>
      <c r="L58" s="196">
        <f>PPCL_NG!S58+PPCL_Spot!S58+GT_NG!S58+GT_Spot!S58+Bawana_NG!S58+Bawana_RLNG!S58+Bawana_Spot!S58</f>
        <v>63.874442002405289</v>
      </c>
      <c r="M58" s="197">
        <f t="shared" si="3"/>
        <v>3.5557997594708013E-2</v>
      </c>
      <c r="N58" s="196">
        <f>PPCL_NG!M58+PPCL_Spot!M58+GT_NG!M58+GT_Spot!M58+Bawana_NG!M58+Bawana_RLNG!M58+Bawana_Spot!M58</f>
        <v>87.53</v>
      </c>
      <c r="O58" s="196">
        <f>PPCL_NG!T58+PPCL_Spot!T58+GT_NG!T58+GT_Spot!T58+Bawana_NG!T58+Bawana_RLNG!T58+Bawana_Spot!T58</f>
        <v>87.319602659234931</v>
      </c>
      <c r="P58" s="197">
        <f t="shared" si="4"/>
        <v>0.21039734076506988</v>
      </c>
      <c r="Q58" s="197">
        <f t="shared" si="5"/>
        <v>0.70222999999999658</v>
      </c>
    </row>
    <row r="59" spans="1:17">
      <c r="A59" s="33" t="s">
        <v>101</v>
      </c>
      <c r="B59" s="196">
        <f>PPCL_NG!I59+PPCL_Spot!I59+GT_NG!I59+GT_Spot!I59+Bawana_NG!I59+Bawana_RLNG!I59+Bawana_Spot!I59</f>
        <v>125.48</v>
      </c>
      <c r="C59" s="196">
        <f>PPCL_NG!P59+PPCL_Spot!P59+GT_NG!P59+GT_Spot!P59+Bawana_NG!P59+Bawana_RLNG!P59+Bawana_Spot!P59</f>
        <v>125.18541563023268</v>
      </c>
      <c r="D59" s="197">
        <f t="shared" si="0"/>
        <v>0.29458436976732116</v>
      </c>
      <c r="E59" s="196">
        <f>PPCL_NG!J59+PPCL_Spot!J59+GT_NG!J59+GT_Spot!J59+Bawana_NG!J59+Bawana_RLNG!J59+Bawana_Spot!J59</f>
        <v>72.430000000000007</v>
      </c>
      <c r="F59" s="196">
        <f>PPCL_NG!Q59+PPCL_Spot!Q59+GT_NG!Q59+GT_Spot!Q59+Bawana_NG!Q59+Bawana_RLNG!Q59+Bawana_Spot!Q59</f>
        <v>72.268579840880705</v>
      </c>
      <c r="G59" s="197">
        <f t="shared" si="1"/>
        <v>0.1614201591193023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14.839729867246405</v>
      </c>
      <c r="J59" s="197">
        <f t="shared" si="2"/>
        <v>2.7013275359522027E-4</v>
      </c>
      <c r="K59" s="196">
        <f>PPCL_NG!L59+PPCL_Spot!L59+GT_NG!L59+GT_Spot!L59+Bawana_NG!L59+Bawana_RLNG!L59+Bawana_Spot!L59</f>
        <v>63.91</v>
      </c>
      <c r="L59" s="196">
        <f>PPCL_NG!S59+PPCL_Spot!S59+GT_NG!S59+GT_Spot!S59+Bawana_NG!S59+Bawana_RLNG!S59+Bawana_Spot!S59</f>
        <v>63.874442002405289</v>
      </c>
      <c r="M59" s="197">
        <f t="shared" si="3"/>
        <v>3.5557997594708013E-2</v>
      </c>
      <c r="N59" s="196">
        <f>PPCL_NG!M59+PPCL_Spot!M59+GT_NG!M59+GT_Spot!M59+Bawana_NG!M59+Bawana_RLNG!M59+Bawana_Spot!M59</f>
        <v>87.53</v>
      </c>
      <c r="O59" s="196">
        <f>PPCL_NG!T59+PPCL_Spot!T59+GT_NG!T59+GT_Spot!T59+Bawana_NG!T59+Bawana_RLNG!T59+Bawana_Spot!T59</f>
        <v>87.319602659234931</v>
      </c>
      <c r="P59" s="197">
        <f t="shared" si="4"/>
        <v>0.21039734076506988</v>
      </c>
      <c r="Q59" s="197">
        <f t="shared" si="5"/>
        <v>0.70222999999999658</v>
      </c>
    </row>
    <row r="60" spans="1:17">
      <c r="A60" s="33" t="s">
        <v>102</v>
      </c>
      <c r="B60" s="196">
        <f>PPCL_NG!I60+PPCL_Spot!I60+GT_NG!I60+GT_Spot!I60+Bawana_NG!I60+Bawana_RLNG!I60+Bawana_Spot!I60</f>
        <v>124.76</v>
      </c>
      <c r="C60" s="196">
        <f>PPCL_NG!P60+PPCL_Spot!P60+GT_NG!P60+GT_Spot!P60+Bawana_NG!P60+Bawana_RLNG!P60+Bawana_Spot!P60</f>
        <v>124.46541563023268</v>
      </c>
      <c r="D60" s="197">
        <f t="shared" si="0"/>
        <v>0.29458436976732116</v>
      </c>
      <c r="E60" s="196">
        <f>PPCL_NG!J60+PPCL_Spot!J60+GT_NG!J60+GT_Spot!J60+Bawana_NG!J60+Bawana_RLNG!J60+Bawana_Spot!J60</f>
        <v>72.430000000000007</v>
      </c>
      <c r="F60" s="196">
        <f>PPCL_NG!Q60+PPCL_Spot!Q60+GT_NG!Q60+GT_Spot!Q60+Bawana_NG!Q60+Bawana_RLNG!Q60+Bawana_Spot!Q60</f>
        <v>72.268579840880705</v>
      </c>
      <c r="G60" s="197">
        <f t="shared" si="1"/>
        <v>0.1614201591193023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14.839729867246405</v>
      </c>
      <c r="J60" s="197">
        <f t="shared" si="2"/>
        <v>2.7013275359522027E-4</v>
      </c>
      <c r="K60" s="196">
        <f>PPCL_NG!L60+PPCL_Spot!L60+GT_NG!L60+GT_Spot!L60+Bawana_NG!L60+Bawana_RLNG!L60+Bawana_Spot!L60</f>
        <v>61.629999999999995</v>
      </c>
      <c r="L60" s="196">
        <f>PPCL_NG!S60+PPCL_Spot!S60+GT_NG!S60+GT_Spot!S60+Bawana_NG!S60+Bawana_RLNG!S60+Bawana_Spot!S60</f>
        <v>61.594442002405287</v>
      </c>
      <c r="M60" s="197">
        <f t="shared" si="3"/>
        <v>3.5557997594708013E-2</v>
      </c>
      <c r="N60" s="196">
        <f>PPCL_NG!M60+PPCL_Spot!M60+GT_NG!M60+GT_Spot!M60+Bawana_NG!M60+Bawana_RLNG!M60+Bawana_Spot!M60</f>
        <v>87.53</v>
      </c>
      <c r="O60" s="196">
        <f>PPCL_NG!T60+PPCL_Spot!T60+GT_NG!T60+GT_Spot!T60+Bawana_NG!T60+Bawana_RLNG!T60+Bawana_Spot!T60</f>
        <v>87.319602659234931</v>
      </c>
      <c r="P60" s="197">
        <f t="shared" si="4"/>
        <v>0.21039734076506988</v>
      </c>
      <c r="Q60" s="197">
        <f t="shared" si="5"/>
        <v>0.70222999999999658</v>
      </c>
    </row>
    <row r="61" spans="1:17">
      <c r="A61" s="33" t="s">
        <v>103</v>
      </c>
      <c r="B61" s="196">
        <f>PPCL_NG!I61+PPCL_Spot!I61+GT_NG!I61+GT_Spot!I61+Bawana_NG!I61+Bawana_RLNG!I61+Bawana_Spot!I61</f>
        <v>124.76</v>
      </c>
      <c r="C61" s="196">
        <f>PPCL_NG!P61+PPCL_Spot!P61+GT_NG!P61+GT_Spot!P61+Bawana_NG!P61+Bawana_RLNG!P61+Bawana_Spot!P61</f>
        <v>124.46541563023268</v>
      </c>
      <c r="D61" s="197">
        <f t="shared" si="0"/>
        <v>0.29458436976732116</v>
      </c>
      <c r="E61" s="196">
        <f>PPCL_NG!J61+PPCL_Spot!J61+GT_NG!J61+GT_Spot!J61+Bawana_NG!J61+Bawana_RLNG!J61+Bawana_Spot!J61</f>
        <v>72.430000000000007</v>
      </c>
      <c r="F61" s="196">
        <f>PPCL_NG!Q61+PPCL_Spot!Q61+GT_NG!Q61+GT_Spot!Q61+Bawana_NG!Q61+Bawana_RLNG!Q61+Bawana_Spot!Q61</f>
        <v>72.268579840880705</v>
      </c>
      <c r="G61" s="197">
        <f t="shared" si="1"/>
        <v>0.1614201591193023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14.839729867246405</v>
      </c>
      <c r="J61" s="197">
        <f t="shared" si="2"/>
        <v>2.7013275359522027E-4</v>
      </c>
      <c r="K61" s="196">
        <f>PPCL_NG!L61+PPCL_Spot!L61+GT_NG!L61+GT_Spot!L61+Bawana_NG!L61+Bawana_RLNG!L61+Bawana_Spot!L61</f>
        <v>61.629999999999995</v>
      </c>
      <c r="L61" s="196">
        <f>PPCL_NG!S61+PPCL_Spot!S61+GT_NG!S61+GT_Spot!S61+Bawana_NG!S61+Bawana_RLNG!S61+Bawana_Spot!S61</f>
        <v>61.594442002405287</v>
      </c>
      <c r="M61" s="197">
        <f t="shared" si="3"/>
        <v>3.5557997594708013E-2</v>
      </c>
      <c r="N61" s="196">
        <f>PPCL_NG!M61+PPCL_Spot!M61+GT_NG!M61+GT_Spot!M61+Bawana_NG!M61+Bawana_RLNG!M61+Bawana_Spot!M61</f>
        <v>87.53</v>
      </c>
      <c r="O61" s="196">
        <f>PPCL_NG!T61+PPCL_Spot!T61+GT_NG!T61+GT_Spot!T61+Bawana_NG!T61+Bawana_RLNG!T61+Bawana_Spot!T61</f>
        <v>87.319602659234931</v>
      </c>
      <c r="P61" s="197">
        <f t="shared" si="4"/>
        <v>0.21039734076506988</v>
      </c>
      <c r="Q61" s="197">
        <f t="shared" si="5"/>
        <v>0.70222999999999658</v>
      </c>
    </row>
    <row r="62" spans="1:17">
      <c r="A62" s="33" t="s">
        <v>104</v>
      </c>
      <c r="B62" s="196">
        <f>PPCL_NG!I62+PPCL_Spot!I62+GT_NG!I62+GT_Spot!I62+Bawana_NG!I62+Bawana_RLNG!I62+Bawana_Spot!I62</f>
        <v>124.76</v>
      </c>
      <c r="C62" s="196">
        <f>PPCL_NG!P62+PPCL_Spot!P62+GT_NG!P62+GT_Spot!P62+Bawana_NG!P62+Bawana_RLNG!P62+Bawana_Spot!P62</f>
        <v>124.46541563023268</v>
      </c>
      <c r="D62" s="197">
        <f t="shared" si="0"/>
        <v>0.29458436976732116</v>
      </c>
      <c r="E62" s="196">
        <f>PPCL_NG!J62+PPCL_Spot!J62+GT_NG!J62+GT_Spot!J62+Bawana_NG!J62+Bawana_RLNG!J62+Bawana_Spot!J62</f>
        <v>72.430000000000007</v>
      </c>
      <c r="F62" s="196">
        <f>PPCL_NG!Q62+PPCL_Spot!Q62+GT_NG!Q62+GT_Spot!Q62+Bawana_NG!Q62+Bawana_RLNG!Q62+Bawana_Spot!Q62</f>
        <v>72.268579840880705</v>
      </c>
      <c r="G62" s="197">
        <f t="shared" si="1"/>
        <v>0.1614201591193023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14.839729867246405</v>
      </c>
      <c r="J62" s="197">
        <f t="shared" si="2"/>
        <v>2.7013275359522027E-4</v>
      </c>
      <c r="K62" s="196">
        <f>PPCL_NG!L62+PPCL_Spot!L62+GT_NG!L62+GT_Spot!L62+Bawana_NG!L62+Bawana_RLNG!L62+Bawana_Spot!L62</f>
        <v>61.629999999999995</v>
      </c>
      <c r="L62" s="196">
        <f>PPCL_NG!S62+PPCL_Spot!S62+GT_NG!S62+GT_Spot!S62+Bawana_NG!S62+Bawana_RLNG!S62+Bawana_Spot!S62</f>
        <v>61.594442002405287</v>
      </c>
      <c r="M62" s="197">
        <f t="shared" si="3"/>
        <v>3.5557997594708013E-2</v>
      </c>
      <c r="N62" s="196">
        <f>PPCL_NG!M62+PPCL_Spot!M62+GT_NG!M62+GT_Spot!M62+Bawana_NG!M62+Bawana_RLNG!M62+Bawana_Spot!M62</f>
        <v>87.53</v>
      </c>
      <c r="O62" s="196">
        <f>PPCL_NG!T62+PPCL_Spot!T62+GT_NG!T62+GT_Spot!T62+Bawana_NG!T62+Bawana_RLNG!T62+Bawana_Spot!T62</f>
        <v>87.319602659234931</v>
      </c>
      <c r="P62" s="197">
        <f t="shared" si="4"/>
        <v>0.21039734076506988</v>
      </c>
      <c r="Q62" s="197">
        <f t="shared" si="5"/>
        <v>0.70222999999999658</v>
      </c>
    </row>
    <row r="63" spans="1:17">
      <c r="A63" s="33" t="s">
        <v>105</v>
      </c>
      <c r="B63" s="196">
        <f>PPCL_NG!I63+PPCL_Spot!I63+GT_NG!I63+GT_Spot!I63+Bawana_NG!I63+Bawana_RLNG!I63+Bawana_Spot!I63</f>
        <v>124.76</v>
      </c>
      <c r="C63" s="196">
        <f>PPCL_NG!P63+PPCL_Spot!P63+GT_NG!P63+GT_Spot!P63+Bawana_NG!P63+Bawana_RLNG!P63+Bawana_Spot!P63</f>
        <v>124.46541563023268</v>
      </c>
      <c r="D63" s="197">
        <f t="shared" si="0"/>
        <v>0.29458436976732116</v>
      </c>
      <c r="E63" s="196">
        <f>PPCL_NG!J63+PPCL_Spot!J63+GT_NG!J63+GT_Spot!J63+Bawana_NG!J63+Bawana_RLNG!J63+Bawana_Spot!J63</f>
        <v>72.430000000000007</v>
      </c>
      <c r="F63" s="196">
        <f>PPCL_NG!Q63+PPCL_Spot!Q63+GT_NG!Q63+GT_Spot!Q63+Bawana_NG!Q63+Bawana_RLNG!Q63+Bawana_Spot!Q63</f>
        <v>72.268579840880705</v>
      </c>
      <c r="G63" s="197">
        <f t="shared" si="1"/>
        <v>0.1614201591193023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14.839729867246405</v>
      </c>
      <c r="J63" s="197">
        <f t="shared" si="2"/>
        <v>2.7013275359522027E-4</v>
      </c>
      <c r="K63" s="196">
        <f>PPCL_NG!L63+PPCL_Spot!L63+GT_NG!L63+GT_Spot!L63+Bawana_NG!L63+Bawana_RLNG!L63+Bawana_Spot!L63</f>
        <v>61.629999999999995</v>
      </c>
      <c r="L63" s="196">
        <f>PPCL_NG!S63+PPCL_Spot!S63+GT_NG!S63+GT_Spot!S63+Bawana_NG!S63+Bawana_RLNG!S63+Bawana_Spot!S63</f>
        <v>61.594442002405287</v>
      </c>
      <c r="M63" s="197">
        <f t="shared" si="3"/>
        <v>3.5557997594708013E-2</v>
      </c>
      <c r="N63" s="196">
        <f>PPCL_NG!M63+PPCL_Spot!M63+GT_NG!M63+GT_Spot!M63+Bawana_NG!M63+Bawana_RLNG!M63+Bawana_Spot!M63</f>
        <v>87.53</v>
      </c>
      <c r="O63" s="196">
        <f>PPCL_NG!T63+PPCL_Spot!T63+GT_NG!T63+GT_Spot!T63+Bawana_NG!T63+Bawana_RLNG!T63+Bawana_Spot!T63</f>
        <v>87.319602659234931</v>
      </c>
      <c r="P63" s="197">
        <f t="shared" si="4"/>
        <v>0.21039734076506988</v>
      </c>
      <c r="Q63" s="197">
        <f t="shared" si="5"/>
        <v>0.70222999999999658</v>
      </c>
    </row>
    <row r="64" spans="1:17">
      <c r="A64" s="33" t="s">
        <v>106</v>
      </c>
      <c r="B64" s="196">
        <f>PPCL_NG!I64+PPCL_Spot!I64+GT_NG!I64+GT_Spot!I64+Bawana_NG!I64+Bawana_RLNG!I64+Bawana_Spot!I64</f>
        <v>124.76</v>
      </c>
      <c r="C64" s="196">
        <f>PPCL_NG!P64+PPCL_Spot!P64+GT_NG!P64+GT_Spot!P64+Bawana_NG!P64+Bawana_RLNG!P64+Bawana_Spot!P64</f>
        <v>124.46541563023268</v>
      </c>
      <c r="D64" s="197">
        <f t="shared" si="0"/>
        <v>0.29458436976732116</v>
      </c>
      <c r="E64" s="196">
        <f>PPCL_NG!J64+PPCL_Spot!J64+GT_NG!J64+GT_Spot!J64+Bawana_NG!J64+Bawana_RLNG!J64+Bawana_Spot!J64</f>
        <v>72.430000000000007</v>
      </c>
      <c r="F64" s="196">
        <f>PPCL_NG!Q64+PPCL_Spot!Q64+GT_NG!Q64+GT_Spot!Q64+Bawana_NG!Q64+Bawana_RLNG!Q64+Bawana_Spot!Q64</f>
        <v>72.268579840880705</v>
      </c>
      <c r="G64" s="197">
        <f t="shared" si="1"/>
        <v>0.1614201591193023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14.839729867246405</v>
      </c>
      <c r="J64" s="197">
        <f t="shared" si="2"/>
        <v>2.7013275359522027E-4</v>
      </c>
      <c r="K64" s="196">
        <f>PPCL_NG!L64+PPCL_Spot!L64+GT_NG!L64+GT_Spot!L64+Bawana_NG!L64+Bawana_RLNG!L64+Bawana_Spot!L64</f>
        <v>61.629999999999995</v>
      </c>
      <c r="L64" s="196">
        <f>PPCL_NG!S64+PPCL_Spot!S64+GT_NG!S64+GT_Spot!S64+Bawana_NG!S64+Bawana_RLNG!S64+Bawana_Spot!S64</f>
        <v>61.594442002405287</v>
      </c>
      <c r="M64" s="197">
        <f t="shared" si="3"/>
        <v>3.5557997594708013E-2</v>
      </c>
      <c r="N64" s="196">
        <f>PPCL_NG!M64+PPCL_Spot!M64+GT_NG!M64+GT_Spot!M64+Bawana_NG!M64+Bawana_RLNG!M64+Bawana_Spot!M64</f>
        <v>87.53</v>
      </c>
      <c r="O64" s="196">
        <f>PPCL_NG!T64+PPCL_Spot!T64+GT_NG!T64+GT_Spot!T64+Bawana_NG!T64+Bawana_RLNG!T64+Bawana_Spot!T64</f>
        <v>87.319602659234931</v>
      </c>
      <c r="P64" s="197">
        <f t="shared" si="4"/>
        <v>0.21039734076506988</v>
      </c>
      <c r="Q64" s="197">
        <f t="shared" si="5"/>
        <v>0.70222999999999658</v>
      </c>
    </row>
    <row r="65" spans="1:17">
      <c r="A65" s="33" t="s">
        <v>107</v>
      </c>
      <c r="B65" s="196">
        <f>PPCL_NG!I65+PPCL_Spot!I65+GT_NG!I65+GT_Spot!I65+Bawana_NG!I65+Bawana_RLNG!I65+Bawana_Spot!I65</f>
        <v>124.76</v>
      </c>
      <c r="C65" s="196">
        <f>PPCL_NG!P65+PPCL_Spot!P65+GT_NG!P65+GT_Spot!P65+Bawana_NG!P65+Bawana_RLNG!P65+Bawana_Spot!P65</f>
        <v>124.46541563023268</v>
      </c>
      <c r="D65" s="197">
        <f t="shared" si="0"/>
        <v>0.29458436976732116</v>
      </c>
      <c r="E65" s="196">
        <f>PPCL_NG!J65+PPCL_Spot!J65+GT_NG!J65+GT_Spot!J65+Bawana_NG!J65+Bawana_RLNG!J65+Bawana_Spot!J65</f>
        <v>72.430000000000007</v>
      </c>
      <c r="F65" s="196">
        <f>PPCL_NG!Q65+PPCL_Spot!Q65+GT_NG!Q65+GT_Spot!Q65+Bawana_NG!Q65+Bawana_RLNG!Q65+Bawana_Spot!Q65</f>
        <v>72.268579840880705</v>
      </c>
      <c r="G65" s="197">
        <f t="shared" si="1"/>
        <v>0.1614201591193023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14.839729867246405</v>
      </c>
      <c r="J65" s="197">
        <f t="shared" si="2"/>
        <v>2.7013275359522027E-4</v>
      </c>
      <c r="K65" s="196">
        <f>PPCL_NG!L65+PPCL_Spot!L65+GT_NG!L65+GT_Spot!L65+Bawana_NG!L65+Bawana_RLNG!L65+Bawana_Spot!L65</f>
        <v>61.629999999999995</v>
      </c>
      <c r="L65" s="196">
        <f>PPCL_NG!S65+PPCL_Spot!S65+GT_NG!S65+GT_Spot!S65+Bawana_NG!S65+Bawana_RLNG!S65+Bawana_Spot!S65</f>
        <v>61.594442002405287</v>
      </c>
      <c r="M65" s="197">
        <f t="shared" si="3"/>
        <v>3.5557997594708013E-2</v>
      </c>
      <c r="N65" s="196">
        <f>PPCL_NG!M65+PPCL_Spot!M65+GT_NG!M65+GT_Spot!M65+Bawana_NG!M65+Bawana_RLNG!M65+Bawana_Spot!M65</f>
        <v>87.53</v>
      </c>
      <c r="O65" s="196">
        <f>PPCL_NG!T65+PPCL_Spot!T65+GT_NG!T65+GT_Spot!T65+Bawana_NG!T65+Bawana_RLNG!T65+Bawana_Spot!T65</f>
        <v>87.319602659234931</v>
      </c>
      <c r="P65" s="197">
        <f t="shared" si="4"/>
        <v>0.21039734076506988</v>
      </c>
      <c r="Q65" s="197">
        <f t="shared" si="5"/>
        <v>0.70222999999999658</v>
      </c>
    </row>
    <row r="66" spans="1:17">
      <c r="A66" s="33" t="s">
        <v>108</v>
      </c>
      <c r="B66" s="196">
        <f>PPCL_NG!I66+PPCL_Spot!I66+GT_NG!I66+GT_Spot!I66+Bawana_NG!I66+Bawana_RLNG!I66+Bawana_Spot!I66</f>
        <v>125.48</v>
      </c>
      <c r="C66" s="196">
        <f>PPCL_NG!P66+PPCL_Spot!P66+GT_NG!P66+GT_Spot!P66+Bawana_NG!P66+Bawana_RLNG!P66+Bawana_Spot!P66</f>
        <v>125.18541563023268</v>
      </c>
      <c r="D66" s="197">
        <f t="shared" si="0"/>
        <v>0.29458436976732116</v>
      </c>
      <c r="E66" s="196">
        <f>PPCL_NG!J66+PPCL_Spot!J66+GT_NG!J66+GT_Spot!J66+Bawana_NG!J66+Bawana_RLNG!J66+Bawana_Spot!J66</f>
        <v>72.430000000000007</v>
      </c>
      <c r="F66" s="196">
        <f>PPCL_NG!Q66+PPCL_Spot!Q66+GT_NG!Q66+GT_Spot!Q66+Bawana_NG!Q66+Bawana_RLNG!Q66+Bawana_Spot!Q66</f>
        <v>72.268579840880705</v>
      </c>
      <c r="G66" s="197">
        <f t="shared" si="1"/>
        <v>0.1614201591193023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14.839729867246405</v>
      </c>
      <c r="J66" s="197">
        <f t="shared" si="2"/>
        <v>2.7013275359522027E-4</v>
      </c>
      <c r="K66" s="196">
        <f>PPCL_NG!L66+PPCL_Spot!L66+GT_NG!L66+GT_Spot!L66+Bawana_NG!L66+Bawana_RLNG!L66+Bawana_Spot!L66</f>
        <v>63.91</v>
      </c>
      <c r="L66" s="196">
        <f>PPCL_NG!S66+PPCL_Spot!S66+GT_NG!S66+GT_Spot!S66+Bawana_NG!S66+Bawana_RLNG!S66+Bawana_Spot!S66</f>
        <v>63.874442002405289</v>
      </c>
      <c r="M66" s="197">
        <f t="shared" si="3"/>
        <v>3.5557997594708013E-2</v>
      </c>
      <c r="N66" s="196">
        <f>PPCL_NG!M66+PPCL_Spot!M66+GT_NG!M66+GT_Spot!M66+Bawana_NG!M66+Bawana_RLNG!M66+Bawana_Spot!M66</f>
        <v>87.53</v>
      </c>
      <c r="O66" s="196">
        <f>PPCL_NG!T66+PPCL_Spot!T66+GT_NG!T66+GT_Spot!T66+Bawana_NG!T66+Bawana_RLNG!T66+Bawana_Spot!T66</f>
        <v>87.319602659234931</v>
      </c>
      <c r="P66" s="197">
        <f t="shared" si="4"/>
        <v>0.21039734076506988</v>
      </c>
      <c r="Q66" s="197">
        <f t="shared" si="5"/>
        <v>0.70222999999999658</v>
      </c>
    </row>
    <row r="67" spans="1:17">
      <c r="A67" s="33" t="s">
        <v>109</v>
      </c>
      <c r="B67" s="196">
        <f>PPCL_NG!I67+PPCL_Spot!I67+GT_NG!I67+GT_Spot!I67+Bawana_NG!I67+Bawana_RLNG!I67+Bawana_Spot!I67</f>
        <v>125.48</v>
      </c>
      <c r="C67" s="196">
        <f>PPCL_NG!P67+PPCL_Spot!P67+GT_NG!P67+GT_Spot!P67+Bawana_NG!P67+Bawana_RLNG!P67+Bawana_Spot!P67</f>
        <v>125.18541563023268</v>
      </c>
      <c r="D67" s="197">
        <f t="shared" ref="D67:D99" si="6">B67-C67</f>
        <v>0.29458436976732116</v>
      </c>
      <c r="E67" s="196">
        <f>PPCL_NG!J67+PPCL_Spot!J67+GT_NG!J67+GT_Spot!J67+Bawana_NG!J67+Bawana_RLNG!J67+Bawana_Spot!J67</f>
        <v>72.430000000000007</v>
      </c>
      <c r="F67" s="196">
        <f>PPCL_NG!Q67+PPCL_Spot!Q67+GT_NG!Q67+GT_Spot!Q67+Bawana_NG!Q67+Bawana_RLNG!Q67+Bawana_Spot!Q67</f>
        <v>72.268579840880705</v>
      </c>
      <c r="G67" s="197">
        <f t="shared" ref="G67:G99" si="7">E67-F67</f>
        <v>0.1614201591193023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14.839729867246405</v>
      </c>
      <c r="J67" s="197">
        <f t="shared" ref="J67:J99" si="8">H67-I67</f>
        <v>2.7013275359522027E-4</v>
      </c>
      <c r="K67" s="196">
        <f>PPCL_NG!L67+PPCL_Spot!L67+GT_NG!L67+GT_Spot!L67+Bawana_NG!L67+Bawana_RLNG!L67+Bawana_Spot!L67</f>
        <v>63.91</v>
      </c>
      <c r="L67" s="196">
        <f>PPCL_NG!S67+PPCL_Spot!S67+GT_NG!S67+GT_Spot!S67+Bawana_NG!S67+Bawana_RLNG!S67+Bawana_Spot!S67</f>
        <v>63.874442002405289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87.53</v>
      </c>
      <c r="O67" s="196">
        <f>PPCL_NG!T67+PPCL_Spot!T67+GT_NG!T67+GT_Spot!T67+Bawana_NG!T67+Bawana_RLNG!T67+Bawana_Spot!T67</f>
        <v>87.319602659234931</v>
      </c>
      <c r="P67" s="197">
        <f t="shared" ref="P67:P99" si="10">N67-O67</f>
        <v>0.21039734076506988</v>
      </c>
      <c r="Q67" s="197">
        <f t="shared" si="5"/>
        <v>0.70222999999999658</v>
      </c>
    </row>
    <row r="68" spans="1:17">
      <c r="A68" s="33" t="s">
        <v>110</v>
      </c>
      <c r="B68" s="196">
        <f>PPCL_NG!I68+PPCL_Spot!I68+GT_NG!I68+GT_Spot!I68+Bawana_NG!I68+Bawana_RLNG!I68+Bawana_Spot!I68</f>
        <v>125.48</v>
      </c>
      <c r="C68" s="196">
        <f>PPCL_NG!P68+PPCL_Spot!P68+GT_NG!P68+GT_Spot!P68+Bawana_NG!P68+Bawana_RLNG!P68+Bawana_Spot!P68</f>
        <v>125.18541563023268</v>
      </c>
      <c r="D68" s="197">
        <f t="shared" si="6"/>
        <v>0.29458436976732116</v>
      </c>
      <c r="E68" s="196">
        <f>PPCL_NG!J68+PPCL_Spot!J68+GT_NG!J68+GT_Spot!J68+Bawana_NG!J68+Bawana_RLNG!J68+Bawana_Spot!J68</f>
        <v>72.430000000000007</v>
      </c>
      <c r="F68" s="196">
        <f>PPCL_NG!Q68+PPCL_Spot!Q68+GT_NG!Q68+GT_Spot!Q68+Bawana_NG!Q68+Bawana_RLNG!Q68+Bawana_Spot!Q68</f>
        <v>72.268579840880705</v>
      </c>
      <c r="G68" s="197">
        <f t="shared" si="7"/>
        <v>0.1614201591193023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14.839729867246405</v>
      </c>
      <c r="J68" s="197">
        <f t="shared" si="8"/>
        <v>2.7013275359522027E-4</v>
      </c>
      <c r="K68" s="196">
        <f>PPCL_NG!L68+PPCL_Spot!L68+GT_NG!L68+GT_Spot!L68+Bawana_NG!L68+Bawana_RLNG!L68+Bawana_Spot!L68</f>
        <v>63.91</v>
      </c>
      <c r="L68" s="196">
        <f>PPCL_NG!S68+PPCL_Spot!S68+GT_NG!S68+GT_Spot!S68+Bawana_NG!S68+Bawana_RLNG!S68+Bawana_Spot!S68</f>
        <v>63.874442002405289</v>
      </c>
      <c r="M68" s="197">
        <f t="shared" si="9"/>
        <v>3.5557997594708013E-2</v>
      </c>
      <c r="N68" s="196">
        <f>PPCL_NG!M68+PPCL_Spot!M68+GT_NG!M68+GT_Spot!M68+Bawana_NG!M68+Bawana_RLNG!M68+Bawana_Spot!M68</f>
        <v>87.53</v>
      </c>
      <c r="O68" s="196">
        <f>PPCL_NG!T68+PPCL_Spot!T68+GT_NG!T68+GT_Spot!T68+Bawana_NG!T68+Bawana_RLNG!T68+Bawana_Spot!T68</f>
        <v>87.319602659234931</v>
      </c>
      <c r="P68" s="197">
        <f t="shared" si="10"/>
        <v>0.21039734076506988</v>
      </c>
      <c r="Q68" s="197">
        <f t="shared" ref="Q68:Q99" si="11">D68+G68+J68+M68+P68</f>
        <v>0.70222999999999658</v>
      </c>
    </row>
    <row r="69" spans="1:17">
      <c r="A69" s="33" t="s">
        <v>111</v>
      </c>
      <c r="B69" s="196">
        <f>PPCL_NG!I69+PPCL_Spot!I69+GT_NG!I69+GT_Spot!I69+Bawana_NG!I69+Bawana_RLNG!I69+Bawana_Spot!I69</f>
        <v>125.48</v>
      </c>
      <c r="C69" s="196">
        <f>PPCL_NG!P69+PPCL_Spot!P69+GT_NG!P69+GT_Spot!P69+Bawana_NG!P69+Bawana_RLNG!P69+Bawana_Spot!P69</f>
        <v>125.18541563023268</v>
      </c>
      <c r="D69" s="197">
        <f t="shared" si="6"/>
        <v>0.29458436976732116</v>
      </c>
      <c r="E69" s="196">
        <f>PPCL_NG!J69+PPCL_Spot!J69+GT_NG!J69+GT_Spot!J69+Bawana_NG!J69+Bawana_RLNG!J69+Bawana_Spot!J69</f>
        <v>72.430000000000007</v>
      </c>
      <c r="F69" s="196">
        <f>PPCL_NG!Q69+PPCL_Spot!Q69+GT_NG!Q69+GT_Spot!Q69+Bawana_NG!Q69+Bawana_RLNG!Q69+Bawana_Spot!Q69</f>
        <v>72.268579840880705</v>
      </c>
      <c r="G69" s="197">
        <f t="shared" si="7"/>
        <v>0.1614201591193023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14.839729867246405</v>
      </c>
      <c r="J69" s="197">
        <f t="shared" si="8"/>
        <v>2.7013275359522027E-4</v>
      </c>
      <c r="K69" s="196">
        <f>PPCL_NG!L69+PPCL_Spot!L69+GT_NG!L69+GT_Spot!L69+Bawana_NG!L69+Bawana_RLNG!L69+Bawana_Spot!L69</f>
        <v>63.91</v>
      </c>
      <c r="L69" s="196">
        <f>PPCL_NG!S69+PPCL_Spot!S69+GT_NG!S69+GT_Spot!S69+Bawana_NG!S69+Bawana_RLNG!S69+Bawana_Spot!S69</f>
        <v>63.874442002405289</v>
      </c>
      <c r="M69" s="197">
        <f t="shared" si="9"/>
        <v>3.5557997594708013E-2</v>
      </c>
      <c r="N69" s="196">
        <f>PPCL_NG!M69+PPCL_Spot!M69+GT_NG!M69+GT_Spot!M69+Bawana_NG!M69+Bawana_RLNG!M69+Bawana_Spot!M69</f>
        <v>87.53</v>
      </c>
      <c r="O69" s="196">
        <f>PPCL_NG!T69+PPCL_Spot!T69+GT_NG!T69+GT_Spot!T69+Bawana_NG!T69+Bawana_RLNG!T69+Bawana_Spot!T69</f>
        <v>87.319602659234931</v>
      </c>
      <c r="P69" s="197">
        <f t="shared" si="10"/>
        <v>0.21039734076506988</v>
      </c>
      <c r="Q69" s="197">
        <f t="shared" si="11"/>
        <v>0.70222999999999658</v>
      </c>
    </row>
    <row r="70" spans="1:17">
      <c r="A70" s="33" t="s">
        <v>112</v>
      </c>
      <c r="B70" s="196">
        <f>PPCL_NG!I70+PPCL_Spot!I70+GT_NG!I70+GT_Spot!I70+Bawana_NG!I70+Bawana_RLNG!I70+Bawana_Spot!I70</f>
        <v>125.48</v>
      </c>
      <c r="C70" s="196">
        <f>PPCL_NG!P70+PPCL_Spot!P70+GT_NG!P70+GT_Spot!P70+Bawana_NG!P70+Bawana_RLNG!P70+Bawana_Spot!P70</f>
        <v>125.18541563023268</v>
      </c>
      <c r="D70" s="197">
        <f t="shared" si="6"/>
        <v>0.29458436976732116</v>
      </c>
      <c r="E70" s="196">
        <f>PPCL_NG!J70+PPCL_Spot!J70+GT_NG!J70+GT_Spot!J70+Bawana_NG!J70+Bawana_RLNG!J70+Bawana_Spot!J70</f>
        <v>72.430000000000007</v>
      </c>
      <c r="F70" s="196">
        <f>PPCL_NG!Q70+PPCL_Spot!Q70+GT_NG!Q70+GT_Spot!Q70+Bawana_NG!Q70+Bawana_RLNG!Q70+Bawana_Spot!Q70</f>
        <v>72.268579840880705</v>
      </c>
      <c r="G70" s="197">
        <f t="shared" si="7"/>
        <v>0.1614201591193023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14.839729867246405</v>
      </c>
      <c r="J70" s="197">
        <f t="shared" si="8"/>
        <v>2.7013275359522027E-4</v>
      </c>
      <c r="K70" s="196">
        <f>PPCL_NG!L70+PPCL_Spot!L70+GT_NG!L70+GT_Spot!L70+Bawana_NG!L70+Bawana_RLNG!L70+Bawana_Spot!L70</f>
        <v>63.91</v>
      </c>
      <c r="L70" s="196">
        <f>PPCL_NG!S70+PPCL_Spot!S70+GT_NG!S70+GT_Spot!S70+Bawana_NG!S70+Bawana_RLNG!S70+Bawana_Spot!S70</f>
        <v>63.874442002405289</v>
      </c>
      <c r="M70" s="197">
        <f t="shared" si="9"/>
        <v>3.5557997594708013E-2</v>
      </c>
      <c r="N70" s="196">
        <f>PPCL_NG!M70+PPCL_Spot!M70+GT_NG!M70+GT_Spot!M70+Bawana_NG!M70+Bawana_RLNG!M70+Bawana_Spot!M70</f>
        <v>87.53</v>
      </c>
      <c r="O70" s="196">
        <f>PPCL_NG!T70+PPCL_Spot!T70+GT_NG!T70+GT_Spot!T70+Bawana_NG!T70+Bawana_RLNG!T70+Bawana_Spot!T70</f>
        <v>87.319602659234931</v>
      </c>
      <c r="P70" s="197">
        <f t="shared" si="10"/>
        <v>0.21039734076506988</v>
      </c>
      <c r="Q70" s="197">
        <f t="shared" si="11"/>
        <v>0.70222999999999658</v>
      </c>
    </row>
    <row r="71" spans="1:17">
      <c r="A71" s="33" t="s">
        <v>113</v>
      </c>
      <c r="B71" s="196">
        <f>PPCL_NG!I71+PPCL_Spot!I71+GT_NG!I71+GT_Spot!I71+Bawana_NG!I71+Bawana_RLNG!I71+Bawana_Spot!I71</f>
        <v>126.31</v>
      </c>
      <c r="C71" s="196">
        <f>PPCL_NG!P71+PPCL_Spot!P71+GT_NG!P71+GT_Spot!P71+Bawana_NG!P71+Bawana_RLNG!P71+Bawana_Spot!P71</f>
        <v>126.01541563023267</v>
      </c>
      <c r="D71" s="197">
        <f t="shared" si="6"/>
        <v>0.29458436976733537</v>
      </c>
      <c r="E71" s="196">
        <f>PPCL_NG!J71+PPCL_Spot!J71+GT_NG!J71+GT_Spot!J71+Bawana_NG!J71+Bawana_RLNG!J71+Bawana_Spot!J71</f>
        <v>72.599999999999994</v>
      </c>
      <c r="F71" s="196">
        <f>PPCL_NG!Q71+PPCL_Spot!Q71+GT_NG!Q71+GT_Spot!Q71+Bawana_NG!Q71+Bawana_RLNG!Q71+Bawana_Spot!Q71</f>
        <v>72.43857984088072</v>
      </c>
      <c r="G71" s="197">
        <f t="shared" si="7"/>
        <v>0.16142015911927388</v>
      </c>
      <c r="H71" s="196">
        <f>PPCL_NG!K71+PPCL_Spot!K71+GT_NG!K71+GT_Spot!K71+Bawana_NG!K71+Bawana_RLNG!K71+Bawana_Spot!K71</f>
        <v>14.95</v>
      </c>
      <c r="I71" s="196">
        <f>PPCL_NG!R71+PPCL_Spot!R71+GT_NG!R71+GT_Spot!R71+Bawana_NG!R71+Bawana_RLNG!R71+Bawana_Spot!R71</f>
        <v>14.949729867246404</v>
      </c>
      <c r="J71" s="197">
        <f t="shared" si="8"/>
        <v>2.7013275359522027E-4</v>
      </c>
      <c r="K71" s="196">
        <f>PPCL_NG!L71+PPCL_Spot!L71+GT_NG!L71+GT_Spot!L71+Bawana_NG!L71+Bawana_RLNG!L71+Bawana_Spot!L71</f>
        <v>64.8</v>
      </c>
      <c r="L71" s="196">
        <f>PPCL_NG!S71+PPCL_Spot!S71+GT_NG!S71+GT_Spot!S71+Bawana_NG!S71+Bawana_RLNG!S71+Bawana_Spot!S71</f>
        <v>64.764442002405289</v>
      </c>
      <c r="M71" s="197">
        <f t="shared" si="9"/>
        <v>3.5557997594708013E-2</v>
      </c>
      <c r="N71" s="196">
        <f>PPCL_NG!M71+PPCL_Spot!M71+GT_NG!M71+GT_Spot!M71+Bawana_NG!M71+Bawana_RLNG!M71+Bawana_Spot!M71</f>
        <v>87.53</v>
      </c>
      <c r="O71" s="196">
        <f>PPCL_NG!T71+PPCL_Spot!T71+GT_NG!T71+GT_Spot!T71+Bawana_NG!T71+Bawana_RLNG!T71+Bawana_Spot!T71</f>
        <v>87.319602659234931</v>
      </c>
      <c r="P71" s="197">
        <f t="shared" si="10"/>
        <v>0.21039734076506988</v>
      </c>
      <c r="Q71" s="197">
        <f t="shared" si="11"/>
        <v>0.70222999999998237</v>
      </c>
    </row>
    <row r="72" spans="1:17">
      <c r="A72" s="33" t="s">
        <v>114</v>
      </c>
      <c r="B72" s="196">
        <f>PPCL_NG!I72+PPCL_Spot!I72+GT_NG!I72+GT_Spot!I72+Bawana_NG!I72+Bawana_RLNG!I72+Bawana_Spot!I72</f>
        <v>126.31</v>
      </c>
      <c r="C72" s="196">
        <f>PPCL_NG!P72+PPCL_Spot!P72+GT_NG!P72+GT_Spot!P72+Bawana_NG!P72+Bawana_RLNG!P72+Bawana_Spot!P72</f>
        <v>126.01541563023267</v>
      </c>
      <c r="D72" s="197">
        <f t="shared" si="6"/>
        <v>0.29458436976733537</v>
      </c>
      <c r="E72" s="196">
        <f>PPCL_NG!J72+PPCL_Spot!J72+GT_NG!J72+GT_Spot!J72+Bawana_NG!J72+Bawana_RLNG!J72+Bawana_Spot!J72</f>
        <v>72.599999999999994</v>
      </c>
      <c r="F72" s="196">
        <f>PPCL_NG!Q72+PPCL_Spot!Q72+GT_NG!Q72+GT_Spot!Q72+Bawana_NG!Q72+Bawana_RLNG!Q72+Bawana_Spot!Q72</f>
        <v>72.43857984088072</v>
      </c>
      <c r="G72" s="197">
        <f t="shared" si="7"/>
        <v>0.16142015911927388</v>
      </c>
      <c r="H72" s="196">
        <f>PPCL_NG!K72+PPCL_Spot!K72+GT_NG!K72+GT_Spot!K72+Bawana_NG!K72+Bawana_RLNG!K72+Bawana_Spot!K72</f>
        <v>14.95</v>
      </c>
      <c r="I72" s="196">
        <f>PPCL_NG!R72+PPCL_Spot!R72+GT_NG!R72+GT_Spot!R72+Bawana_NG!R72+Bawana_RLNG!R72+Bawana_Spot!R72</f>
        <v>14.949729867246404</v>
      </c>
      <c r="J72" s="197">
        <f t="shared" si="8"/>
        <v>2.7013275359522027E-4</v>
      </c>
      <c r="K72" s="196">
        <f>PPCL_NG!L72+PPCL_Spot!L72+GT_NG!L72+GT_Spot!L72+Bawana_NG!L72+Bawana_RLNG!L72+Bawana_Spot!L72</f>
        <v>64.8</v>
      </c>
      <c r="L72" s="196">
        <f>PPCL_NG!S72+PPCL_Spot!S72+GT_NG!S72+GT_Spot!S72+Bawana_NG!S72+Bawana_RLNG!S72+Bawana_Spot!S72</f>
        <v>64.764442002405289</v>
      </c>
      <c r="M72" s="197">
        <f t="shared" si="9"/>
        <v>3.5557997594708013E-2</v>
      </c>
      <c r="N72" s="196">
        <f>PPCL_NG!M72+PPCL_Spot!M72+GT_NG!M72+GT_Spot!M72+Bawana_NG!M72+Bawana_RLNG!M72+Bawana_Spot!M72</f>
        <v>87.53</v>
      </c>
      <c r="O72" s="196">
        <f>PPCL_NG!T72+PPCL_Spot!T72+GT_NG!T72+GT_Spot!T72+Bawana_NG!T72+Bawana_RLNG!T72+Bawana_Spot!T72</f>
        <v>87.319602659234931</v>
      </c>
      <c r="P72" s="197">
        <f t="shared" si="10"/>
        <v>0.21039734076506988</v>
      </c>
      <c r="Q72" s="197">
        <f t="shared" si="11"/>
        <v>0.70222999999998237</v>
      </c>
    </row>
    <row r="73" spans="1:17">
      <c r="A73" s="33" t="s">
        <v>115</v>
      </c>
      <c r="B73" s="196">
        <f>PPCL_NG!I73+PPCL_Spot!I73+GT_NG!I73+GT_Spot!I73+Bawana_NG!I73+Bawana_RLNG!I73+Bawana_Spot!I73</f>
        <v>126.31</v>
      </c>
      <c r="C73" s="196">
        <f>PPCL_NG!P73+PPCL_Spot!P73+GT_NG!P73+GT_Spot!P73+Bawana_NG!P73+Bawana_RLNG!P73+Bawana_Spot!P73</f>
        <v>126.01541563023267</v>
      </c>
      <c r="D73" s="197">
        <f t="shared" si="6"/>
        <v>0.29458436976733537</v>
      </c>
      <c r="E73" s="196">
        <f>PPCL_NG!J73+PPCL_Spot!J73+GT_NG!J73+GT_Spot!J73+Bawana_NG!J73+Bawana_RLNG!J73+Bawana_Spot!J73</f>
        <v>72.599999999999994</v>
      </c>
      <c r="F73" s="196">
        <f>PPCL_NG!Q73+PPCL_Spot!Q73+GT_NG!Q73+GT_Spot!Q73+Bawana_NG!Q73+Bawana_RLNG!Q73+Bawana_Spot!Q73</f>
        <v>72.43857984088072</v>
      </c>
      <c r="G73" s="197">
        <f t="shared" si="7"/>
        <v>0.16142015911927388</v>
      </c>
      <c r="H73" s="196">
        <f>PPCL_NG!K73+PPCL_Spot!K73+GT_NG!K73+GT_Spot!K73+Bawana_NG!K73+Bawana_RLNG!K73+Bawana_Spot!K73</f>
        <v>14.95</v>
      </c>
      <c r="I73" s="196">
        <f>PPCL_NG!R73+PPCL_Spot!R73+GT_NG!R73+GT_Spot!R73+Bawana_NG!R73+Bawana_RLNG!R73+Bawana_Spot!R73</f>
        <v>14.949729867246404</v>
      </c>
      <c r="J73" s="197">
        <f t="shared" si="8"/>
        <v>2.7013275359522027E-4</v>
      </c>
      <c r="K73" s="196">
        <f>PPCL_NG!L73+PPCL_Spot!L73+GT_NG!L73+GT_Spot!L73+Bawana_NG!L73+Bawana_RLNG!L73+Bawana_Spot!L73</f>
        <v>64.8</v>
      </c>
      <c r="L73" s="196">
        <f>PPCL_NG!S73+PPCL_Spot!S73+GT_NG!S73+GT_Spot!S73+Bawana_NG!S73+Bawana_RLNG!S73+Bawana_Spot!S73</f>
        <v>64.764442002405289</v>
      </c>
      <c r="M73" s="197">
        <f t="shared" si="9"/>
        <v>3.5557997594708013E-2</v>
      </c>
      <c r="N73" s="196">
        <f>PPCL_NG!M73+PPCL_Spot!M73+GT_NG!M73+GT_Spot!M73+Bawana_NG!M73+Bawana_RLNG!M73+Bawana_Spot!M73</f>
        <v>87.53</v>
      </c>
      <c r="O73" s="196">
        <f>PPCL_NG!T73+PPCL_Spot!T73+GT_NG!T73+GT_Spot!T73+Bawana_NG!T73+Bawana_RLNG!T73+Bawana_Spot!T73</f>
        <v>87.319602659234931</v>
      </c>
      <c r="P73" s="197">
        <f t="shared" si="10"/>
        <v>0.21039734076506988</v>
      </c>
      <c r="Q73" s="197">
        <f t="shared" si="11"/>
        <v>0.70222999999998237</v>
      </c>
    </row>
    <row r="74" spans="1:17">
      <c r="A74" s="33" t="s">
        <v>116</v>
      </c>
      <c r="B74" s="196">
        <f>PPCL_NG!I74+PPCL_Spot!I74+GT_NG!I74+GT_Spot!I74+Bawana_NG!I74+Bawana_RLNG!I74+Bawana_Spot!I74</f>
        <v>126.31</v>
      </c>
      <c r="C74" s="196">
        <f>PPCL_NG!P74+PPCL_Spot!P74+GT_NG!P74+GT_Spot!P74+Bawana_NG!P74+Bawana_RLNG!P74+Bawana_Spot!P74</f>
        <v>126.01541563023267</v>
      </c>
      <c r="D74" s="197">
        <f t="shared" si="6"/>
        <v>0.29458436976733537</v>
      </c>
      <c r="E74" s="196">
        <f>PPCL_NG!J74+PPCL_Spot!J74+GT_NG!J74+GT_Spot!J74+Bawana_NG!J74+Bawana_RLNG!J74+Bawana_Spot!J74</f>
        <v>72.599999999999994</v>
      </c>
      <c r="F74" s="196">
        <f>PPCL_NG!Q74+PPCL_Spot!Q74+GT_NG!Q74+GT_Spot!Q74+Bawana_NG!Q74+Bawana_RLNG!Q74+Bawana_Spot!Q74</f>
        <v>72.43857984088072</v>
      </c>
      <c r="G74" s="197">
        <f t="shared" si="7"/>
        <v>0.16142015911927388</v>
      </c>
      <c r="H74" s="196">
        <f>PPCL_NG!K74+PPCL_Spot!K74+GT_NG!K74+GT_Spot!K74+Bawana_NG!K74+Bawana_RLNG!K74+Bawana_Spot!K74</f>
        <v>14.95</v>
      </c>
      <c r="I74" s="196">
        <f>PPCL_NG!R74+PPCL_Spot!R74+GT_NG!R74+GT_Spot!R74+Bawana_NG!R74+Bawana_RLNG!R74+Bawana_Spot!R74</f>
        <v>14.949729867246404</v>
      </c>
      <c r="J74" s="197">
        <f t="shared" si="8"/>
        <v>2.7013275359522027E-4</v>
      </c>
      <c r="K74" s="196">
        <f>PPCL_NG!L74+PPCL_Spot!L74+GT_NG!L74+GT_Spot!L74+Bawana_NG!L74+Bawana_RLNG!L74+Bawana_Spot!L74</f>
        <v>64.8</v>
      </c>
      <c r="L74" s="196">
        <f>PPCL_NG!S74+PPCL_Spot!S74+GT_NG!S74+GT_Spot!S74+Bawana_NG!S74+Bawana_RLNG!S74+Bawana_Spot!S74</f>
        <v>64.764442002405289</v>
      </c>
      <c r="M74" s="197">
        <f t="shared" si="9"/>
        <v>3.5557997594708013E-2</v>
      </c>
      <c r="N74" s="196">
        <f>PPCL_NG!M74+PPCL_Spot!M74+GT_NG!M74+GT_Spot!M74+Bawana_NG!M74+Bawana_RLNG!M74+Bawana_Spot!M74</f>
        <v>87.53</v>
      </c>
      <c r="O74" s="196">
        <f>PPCL_NG!T74+PPCL_Spot!T74+GT_NG!T74+GT_Spot!T74+Bawana_NG!T74+Bawana_RLNG!T74+Bawana_Spot!T74</f>
        <v>87.319602659234931</v>
      </c>
      <c r="P74" s="197">
        <f t="shared" si="10"/>
        <v>0.21039734076506988</v>
      </c>
      <c r="Q74" s="197">
        <f t="shared" si="11"/>
        <v>0.70222999999998237</v>
      </c>
    </row>
    <row r="75" spans="1:17">
      <c r="A75" s="33" t="s">
        <v>117</v>
      </c>
      <c r="B75" s="196">
        <f>PPCL_NG!I75+PPCL_Spot!I75+GT_NG!I75+GT_Spot!I75+Bawana_NG!I75+Bawana_RLNG!I75+Bawana_Spot!I75</f>
        <v>126.31</v>
      </c>
      <c r="C75" s="196">
        <f>PPCL_NG!P75+PPCL_Spot!P75+GT_NG!P75+GT_Spot!P75+Bawana_NG!P75+Bawana_RLNG!P75+Bawana_Spot!P75</f>
        <v>126.14000563023268</v>
      </c>
      <c r="D75" s="197">
        <f t="shared" si="6"/>
        <v>0.16999436976732341</v>
      </c>
      <c r="E75" s="196">
        <f>PPCL_NG!J75+PPCL_Spot!J75+GT_NG!J75+GT_Spot!J75+Bawana_NG!J75+Bawana_RLNG!J75+Bawana_Spot!J75</f>
        <v>72.599999999999994</v>
      </c>
      <c r="F75" s="196">
        <f>PPCL_NG!Q75+PPCL_Spot!Q75+GT_NG!Q75+GT_Spot!Q75+Bawana_NG!Q75+Bawana_RLNG!Q75+Bawana_Spot!Q75</f>
        <v>72.506799840880717</v>
      </c>
      <c r="G75" s="197">
        <f t="shared" si="7"/>
        <v>9.3200159119277259E-2</v>
      </c>
      <c r="H75" s="196">
        <f>PPCL_NG!K75+PPCL_Spot!K75+GT_NG!K75+GT_Spot!K75+Bawana_NG!K75+Bawana_RLNG!K75+Bawana_Spot!K75</f>
        <v>14.95</v>
      </c>
      <c r="I75" s="196">
        <f>PPCL_NG!R75+PPCL_Spot!R75+GT_NG!R75+GT_Spot!R75+Bawana_NG!R75+Bawana_RLNG!R75+Bawana_Spot!R75</f>
        <v>14.949729867246404</v>
      </c>
      <c r="J75" s="197">
        <f t="shared" si="8"/>
        <v>2.7013275359522027E-4</v>
      </c>
      <c r="K75" s="196">
        <f>PPCL_NG!L75+PPCL_Spot!L75+GT_NG!L75+GT_Spot!L75+Bawana_NG!L75+Bawana_RLNG!L75+Bawana_Spot!L75</f>
        <v>64.8</v>
      </c>
      <c r="L75" s="196">
        <f>PPCL_NG!S75+PPCL_Spot!S75+GT_NG!S75+GT_Spot!S75+Bawana_NG!S75+Bawana_RLNG!S75+Bawana_Spot!S75</f>
        <v>64.779292002405299</v>
      </c>
      <c r="M75" s="197">
        <f t="shared" si="9"/>
        <v>2.0707997594698213E-2</v>
      </c>
      <c r="N75" s="196">
        <f>PPCL_NG!M75+PPCL_Spot!M75+GT_NG!M75+GT_Spot!M75+Bawana_NG!M75+Bawana_RLNG!M75+Bawana_Spot!M75</f>
        <v>87.53</v>
      </c>
      <c r="O75" s="196">
        <f>PPCL_NG!T75+PPCL_Spot!T75+GT_NG!T75+GT_Spot!T75+Bawana_NG!T75+Bawana_RLNG!T75+Bawana_Spot!T75</f>
        <v>87.408612659234933</v>
      </c>
      <c r="P75" s="197">
        <f t="shared" si="10"/>
        <v>0.12138734076506807</v>
      </c>
      <c r="Q75" s="197">
        <f t="shared" si="11"/>
        <v>0.40555999999996217</v>
      </c>
    </row>
    <row r="76" spans="1:17">
      <c r="A76" s="33" t="s">
        <v>118</v>
      </c>
      <c r="B76" s="196">
        <f>PPCL_NG!I76+PPCL_Spot!I76+GT_NG!I76+GT_Spot!I76+Bawana_NG!I76+Bawana_RLNG!I76+Bawana_Spot!I76</f>
        <v>126.31</v>
      </c>
      <c r="C76" s="196">
        <f>PPCL_NG!P76+PPCL_Spot!P76+GT_NG!P76+GT_Spot!P76+Bawana_NG!P76+Bawana_RLNG!P76+Bawana_Spot!P76</f>
        <v>126.14000563023268</v>
      </c>
      <c r="D76" s="197">
        <f t="shared" si="6"/>
        <v>0.16999436976732341</v>
      </c>
      <c r="E76" s="196">
        <f>PPCL_NG!J76+PPCL_Spot!J76+GT_NG!J76+GT_Spot!J76+Bawana_NG!J76+Bawana_RLNG!J76+Bawana_Spot!J76</f>
        <v>72.599999999999994</v>
      </c>
      <c r="F76" s="196">
        <f>PPCL_NG!Q76+PPCL_Spot!Q76+GT_NG!Q76+GT_Spot!Q76+Bawana_NG!Q76+Bawana_RLNG!Q76+Bawana_Spot!Q76</f>
        <v>72.506799840880717</v>
      </c>
      <c r="G76" s="197">
        <f t="shared" si="7"/>
        <v>9.3200159119277259E-2</v>
      </c>
      <c r="H76" s="196">
        <f>PPCL_NG!K76+PPCL_Spot!K76+GT_NG!K76+GT_Spot!K76+Bawana_NG!K76+Bawana_RLNG!K76+Bawana_Spot!K76</f>
        <v>14.95</v>
      </c>
      <c r="I76" s="196">
        <f>PPCL_NG!R76+PPCL_Spot!R76+GT_NG!R76+GT_Spot!R76+Bawana_NG!R76+Bawana_RLNG!R76+Bawana_Spot!R76</f>
        <v>14.949729867246404</v>
      </c>
      <c r="J76" s="197">
        <f t="shared" si="8"/>
        <v>2.7013275359522027E-4</v>
      </c>
      <c r="K76" s="196">
        <f>PPCL_NG!L76+PPCL_Spot!L76+GT_NG!L76+GT_Spot!L76+Bawana_NG!L76+Bawana_RLNG!L76+Bawana_Spot!L76</f>
        <v>64.8</v>
      </c>
      <c r="L76" s="196">
        <f>PPCL_NG!S76+PPCL_Spot!S76+GT_NG!S76+GT_Spot!S76+Bawana_NG!S76+Bawana_RLNG!S76+Bawana_Spot!S76</f>
        <v>64.779292002405299</v>
      </c>
      <c r="M76" s="197">
        <f t="shared" si="9"/>
        <v>2.0707997594698213E-2</v>
      </c>
      <c r="N76" s="196">
        <f>PPCL_NG!M76+PPCL_Spot!M76+GT_NG!M76+GT_Spot!M76+Bawana_NG!M76+Bawana_RLNG!M76+Bawana_Spot!M76</f>
        <v>87.53</v>
      </c>
      <c r="O76" s="196">
        <f>PPCL_NG!T76+PPCL_Spot!T76+GT_NG!T76+GT_Spot!T76+Bawana_NG!T76+Bawana_RLNG!T76+Bawana_Spot!T76</f>
        <v>87.408612659234933</v>
      </c>
      <c r="P76" s="197">
        <f t="shared" si="10"/>
        <v>0.12138734076506807</v>
      </c>
      <c r="Q76" s="197">
        <f t="shared" si="11"/>
        <v>0.40555999999996217</v>
      </c>
    </row>
    <row r="77" spans="1:17">
      <c r="A77" s="33" t="s">
        <v>119</v>
      </c>
      <c r="B77" s="196">
        <f>PPCL_NG!I77+PPCL_Spot!I77+GT_NG!I77+GT_Spot!I77+Bawana_NG!I77+Bawana_RLNG!I77+Bawana_Spot!I77</f>
        <v>126.31</v>
      </c>
      <c r="C77" s="196">
        <f>PPCL_NG!P77+PPCL_Spot!P77+GT_NG!P77+GT_Spot!P77+Bawana_NG!P77+Bawana_RLNG!P77+Bawana_Spot!P77</f>
        <v>126.14000563023268</v>
      </c>
      <c r="D77" s="197">
        <f t="shared" si="6"/>
        <v>0.16999436976732341</v>
      </c>
      <c r="E77" s="196">
        <f>PPCL_NG!J77+PPCL_Spot!J77+GT_NG!J77+GT_Spot!J77+Bawana_NG!J77+Bawana_RLNG!J77+Bawana_Spot!J77</f>
        <v>72.599999999999994</v>
      </c>
      <c r="F77" s="196">
        <f>PPCL_NG!Q77+PPCL_Spot!Q77+GT_NG!Q77+GT_Spot!Q77+Bawana_NG!Q77+Bawana_RLNG!Q77+Bawana_Spot!Q77</f>
        <v>72.506799840880717</v>
      </c>
      <c r="G77" s="197">
        <f t="shared" si="7"/>
        <v>9.3200159119277259E-2</v>
      </c>
      <c r="H77" s="196">
        <f>PPCL_NG!K77+PPCL_Spot!K77+GT_NG!K77+GT_Spot!K77+Bawana_NG!K77+Bawana_RLNG!K77+Bawana_Spot!K77</f>
        <v>14.95</v>
      </c>
      <c r="I77" s="196">
        <f>PPCL_NG!R77+PPCL_Spot!R77+GT_NG!R77+GT_Spot!R77+Bawana_NG!R77+Bawana_RLNG!R77+Bawana_Spot!R77</f>
        <v>14.949729867246404</v>
      </c>
      <c r="J77" s="197">
        <f t="shared" si="8"/>
        <v>2.7013275359522027E-4</v>
      </c>
      <c r="K77" s="196">
        <f>PPCL_NG!L77+PPCL_Spot!L77+GT_NG!L77+GT_Spot!L77+Bawana_NG!L77+Bawana_RLNG!L77+Bawana_Spot!L77</f>
        <v>64.8</v>
      </c>
      <c r="L77" s="196">
        <f>PPCL_NG!S77+PPCL_Spot!S77+GT_NG!S77+GT_Spot!S77+Bawana_NG!S77+Bawana_RLNG!S77+Bawana_Spot!S77</f>
        <v>64.779292002405299</v>
      </c>
      <c r="M77" s="197">
        <f t="shared" si="9"/>
        <v>2.0707997594698213E-2</v>
      </c>
      <c r="N77" s="196">
        <f>PPCL_NG!M77+PPCL_Spot!M77+GT_NG!M77+GT_Spot!M77+Bawana_NG!M77+Bawana_RLNG!M77+Bawana_Spot!M77</f>
        <v>87.53</v>
      </c>
      <c r="O77" s="196">
        <f>PPCL_NG!T77+PPCL_Spot!T77+GT_NG!T77+GT_Spot!T77+Bawana_NG!T77+Bawana_RLNG!T77+Bawana_Spot!T77</f>
        <v>87.408612659234933</v>
      </c>
      <c r="P77" s="197">
        <f t="shared" si="10"/>
        <v>0.12138734076506807</v>
      </c>
      <c r="Q77" s="197">
        <f t="shared" si="11"/>
        <v>0.40555999999996217</v>
      </c>
    </row>
    <row r="78" spans="1:17">
      <c r="A78" s="33" t="s">
        <v>120</v>
      </c>
      <c r="B78" s="196">
        <f>PPCL_NG!I78+PPCL_Spot!I78+GT_NG!I78+GT_Spot!I78+Bawana_NG!I78+Bawana_RLNG!I78+Bawana_Spot!I78</f>
        <v>126.31</v>
      </c>
      <c r="C78" s="196">
        <f>PPCL_NG!P78+PPCL_Spot!P78+GT_NG!P78+GT_Spot!P78+Bawana_NG!P78+Bawana_RLNG!P78+Bawana_Spot!P78</f>
        <v>126.14000563023268</v>
      </c>
      <c r="D78" s="197">
        <f t="shared" si="6"/>
        <v>0.16999436976732341</v>
      </c>
      <c r="E78" s="196">
        <f>PPCL_NG!J78+PPCL_Spot!J78+GT_NG!J78+GT_Spot!J78+Bawana_NG!J78+Bawana_RLNG!J78+Bawana_Spot!J78</f>
        <v>72.599999999999994</v>
      </c>
      <c r="F78" s="196">
        <f>PPCL_NG!Q78+PPCL_Spot!Q78+GT_NG!Q78+GT_Spot!Q78+Bawana_NG!Q78+Bawana_RLNG!Q78+Bawana_Spot!Q78</f>
        <v>72.506799840880717</v>
      </c>
      <c r="G78" s="197">
        <f t="shared" si="7"/>
        <v>9.3200159119277259E-2</v>
      </c>
      <c r="H78" s="196">
        <f>PPCL_NG!K78+PPCL_Spot!K78+GT_NG!K78+GT_Spot!K78+Bawana_NG!K78+Bawana_RLNG!K78+Bawana_Spot!K78</f>
        <v>14.95</v>
      </c>
      <c r="I78" s="196">
        <f>PPCL_NG!R78+PPCL_Spot!R78+GT_NG!R78+GT_Spot!R78+Bawana_NG!R78+Bawana_RLNG!R78+Bawana_Spot!R78</f>
        <v>14.949729867246404</v>
      </c>
      <c r="J78" s="197">
        <f t="shared" si="8"/>
        <v>2.7013275359522027E-4</v>
      </c>
      <c r="K78" s="196">
        <f>PPCL_NG!L78+PPCL_Spot!L78+GT_NG!L78+GT_Spot!L78+Bawana_NG!L78+Bawana_RLNG!L78+Bawana_Spot!L78</f>
        <v>64.8</v>
      </c>
      <c r="L78" s="196">
        <f>PPCL_NG!S78+PPCL_Spot!S78+GT_NG!S78+GT_Spot!S78+Bawana_NG!S78+Bawana_RLNG!S78+Bawana_Spot!S78</f>
        <v>64.779292002405299</v>
      </c>
      <c r="M78" s="197">
        <f t="shared" si="9"/>
        <v>2.0707997594698213E-2</v>
      </c>
      <c r="N78" s="196">
        <f>PPCL_NG!M78+PPCL_Spot!M78+GT_NG!M78+GT_Spot!M78+Bawana_NG!M78+Bawana_RLNG!M78+Bawana_Spot!M78</f>
        <v>87.53</v>
      </c>
      <c r="O78" s="196">
        <f>PPCL_NG!T78+PPCL_Spot!T78+GT_NG!T78+GT_Spot!T78+Bawana_NG!T78+Bawana_RLNG!T78+Bawana_Spot!T78</f>
        <v>87.408612659234933</v>
      </c>
      <c r="P78" s="197">
        <f t="shared" si="10"/>
        <v>0.12138734076506807</v>
      </c>
      <c r="Q78" s="197">
        <f t="shared" si="11"/>
        <v>0.40555999999996217</v>
      </c>
    </row>
    <row r="79" spans="1:17">
      <c r="A79" s="33" t="s">
        <v>121</v>
      </c>
      <c r="B79" s="196">
        <f>PPCL_NG!I79+PPCL_Spot!I79+GT_NG!I79+GT_Spot!I79+Bawana_NG!I79+Bawana_RLNG!I79+Bawana_Spot!I79</f>
        <v>117.77</v>
      </c>
      <c r="C79" s="196">
        <f>PPCL_NG!P79+PPCL_Spot!P79+GT_NG!P79+GT_Spot!P79+Bawana_NG!P79+Bawana_RLNG!P79+Bawana_Spot!P79</f>
        <v>117.6004866675689</v>
      </c>
      <c r="D79" s="197">
        <f t="shared" si="6"/>
        <v>0.16951333243109445</v>
      </c>
      <c r="E79" s="196">
        <f>PPCL_NG!J79+PPCL_Spot!J79+GT_NG!J79+GT_Spot!J79+Bawana_NG!J79+Bawana_RLNG!J79+Bawana_Spot!J79</f>
        <v>72.17</v>
      </c>
      <c r="F79" s="196">
        <f>PPCL_NG!Q79+PPCL_Spot!Q79+GT_NG!Q79+GT_Spot!Q79+Bawana_NG!Q79+Bawana_RLNG!Q79+Bawana_Spot!Q79</f>
        <v>72.076874619028274</v>
      </c>
      <c r="G79" s="197">
        <f t="shared" si="7"/>
        <v>9.3125380971727623E-2</v>
      </c>
      <c r="H79" s="196">
        <f>PPCL_NG!K79+PPCL_Spot!K79+GT_NG!K79+GT_Spot!K79+Bawana_NG!K79+Bawana_RLNG!K79+Bawana_Spot!K79</f>
        <v>14.95</v>
      </c>
      <c r="I79" s="196">
        <f>PPCL_NG!R79+PPCL_Spot!R79+GT_NG!R79+GT_Spot!R79+Bawana_NG!R79+Bawana_RLNG!R79+Bawana_Spot!R79</f>
        <v>14.949736545315105</v>
      </c>
      <c r="J79" s="197">
        <f t="shared" si="8"/>
        <v>2.6345468489452628E-4</v>
      </c>
      <c r="K79" s="196">
        <f>PPCL_NG!L79+PPCL_Spot!L79+GT_NG!L79+GT_Spot!L79+Bawana_NG!L79+Bawana_RLNG!L79+Bawana_Spot!L79</f>
        <v>68.17</v>
      </c>
      <c r="L79" s="196">
        <f>PPCL_NG!S79+PPCL_Spot!S79+GT_NG!S79+GT_Spot!S79+Bawana_NG!S79+Bawana_RLNG!S79+Bawana_Spot!S79</f>
        <v>68.149162421617717</v>
      </c>
      <c r="M79" s="197">
        <f t="shared" si="9"/>
        <v>2.0837578382284505E-2</v>
      </c>
      <c r="N79" s="196">
        <f>PPCL_NG!M79+PPCL_Spot!M79+GT_NG!M79+GT_Spot!M79+Bawana_NG!M79+Bawana_RLNG!M79+Bawana_Spot!M79</f>
        <v>98.61</v>
      </c>
      <c r="O79" s="196">
        <f>PPCL_NG!T79+PPCL_Spot!T79+GT_NG!T79+GT_Spot!T79+Bawana_NG!T79+Bawana_RLNG!T79+Bawana_Spot!T79</f>
        <v>98.488179746469967</v>
      </c>
      <c r="P79" s="197">
        <f t="shared" si="10"/>
        <v>0.12182025353003212</v>
      </c>
      <c r="Q79" s="197">
        <f t="shared" si="11"/>
        <v>0.40556000000003323</v>
      </c>
    </row>
    <row r="80" spans="1:17">
      <c r="A80" s="33" t="s">
        <v>122</v>
      </c>
      <c r="B80" s="196">
        <f>PPCL_NG!I80+PPCL_Spot!I80+GT_NG!I80+GT_Spot!I80+Bawana_NG!I80+Bawana_RLNG!I80+Bawana_Spot!I80</f>
        <v>117.77</v>
      </c>
      <c r="C80" s="196">
        <f>PPCL_NG!P80+PPCL_Spot!P80+GT_NG!P80+GT_Spot!P80+Bawana_NG!P80+Bawana_RLNG!P80+Bawana_Spot!P80</f>
        <v>117.6004866675689</v>
      </c>
      <c r="D80" s="197">
        <f t="shared" si="6"/>
        <v>0.16951333243109445</v>
      </c>
      <c r="E80" s="196">
        <f>PPCL_NG!J80+PPCL_Spot!J80+GT_NG!J80+GT_Spot!J80+Bawana_NG!J80+Bawana_RLNG!J80+Bawana_Spot!J80</f>
        <v>72.17</v>
      </c>
      <c r="F80" s="196">
        <f>PPCL_NG!Q80+PPCL_Spot!Q80+GT_NG!Q80+GT_Spot!Q80+Bawana_NG!Q80+Bawana_RLNG!Q80+Bawana_Spot!Q80</f>
        <v>72.076874619028274</v>
      </c>
      <c r="G80" s="197">
        <f t="shared" si="7"/>
        <v>9.3125380971727623E-2</v>
      </c>
      <c r="H80" s="196">
        <f>PPCL_NG!K80+PPCL_Spot!K80+GT_NG!K80+GT_Spot!K80+Bawana_NG!K80+Bawana_RLNG!K80+Bawana_Spot!K80</f>
        <v>14.95</v>
      </c>
      <c r="I80" s="196">
        <f>PPCL_NG!R80+PPCL_Spot!R80+GT_NG!R80+GT_Spot!R80+Bawana_NG!R80+Bawana_RLNG!R80+Bawana_Spot!R80</f>
        <v>14.949736545315105</v>
      </c>
      <c r="J80" s="197">
        <f t="shared" si="8"/>
        <v>2.6345468489452628E-4</v>
      </c>
      <c r="K80" s="196">
        <f>PPCL_NG!L80+PPCL_Spot!L80+GT_NG!L80+GT_Spot!L80+Bawana_NG!L80+Bawana_RLNG!L80+Bawana_Spot!L80</f>
        <v>68.17</v>
      </c>
      <c r="L80" s="196">
        <f>PPCL_NG!S80+PPCL_Spot!S80+GT_NG!S80+GT_Spot!S80+Bawana_NG!S80+Bawana_RLNG!S80+Bawana_Spot!S80</f>
        <v>68.149162421617717</v>
      </c>
      <c r="M80" s="197">
        <f t="shared" si="9"/>
        <v>2.0837578382284505E-2</v>
      </c>
      <c r="N80" s="196">
        <f>PPCL_NG!M80+PPCL_Spot!M80+GT_NG!M80+GT_Spot!M80+Bawana_NG!M80+Bawana_RLNG!M80+Bawana_Spot!M80</f>
        <v>98.61</v>
      </c>
      <c r="O80" s="196">
        <f>PPCL_NG!T80+PPCL_Spot!T80+GT_NG!T80+GT_Spot!T80+Bawana_NG!T80+Bawana_RLNG!T80+Bawana_Spot!T80</f>
        <v>98.488179746469967</v>
      </c>
      <c r="P80" s="197">
        <f t="shared" si="10"/>
        <v>0.12182025353003212</v>
      </c>
      <c r="Q80" s="197">
        <f t="shared" si="11"/>
        <v>0.40556000000003323</v>
      </c>
    </row>
    <row r="81" spans="1:17">
      <c r="A81" s="33" t="s">
        <v>123</v>
      </c>
      <c r="B81" s="196">
        <f>PPCL_NG!I81+PPCL_Spot!I81+GT_NG!I81+GT_Spot!I81+Bawana_NG!I81+Bawana_RLNG!I81+Bawana_Spot!I81</f>
        <v>117.55</v>
      </c>
      <c r="C81" s="196">
        <f>PPCL_NG!P81+PPCL_Spot!P81+GT_NG!P81+GT_Spot!P81+Bawana_NG!P81+Bawana_RLNG!P81+Bawana_Spot!P81</f>
        <v>117.38063394936162</v>
      </c>
      <c r="D81" s="197">
        <f t="shared" si="6"/>
        <v>0.16936605063837362</v>
      </c>
      <c r="E81" s="196">
        <f>PPCL_NG!J81+PPCL_Spot!J81+GT_NG!J81+GT_Spot!J81+Bawana_NG!J81+Bawana_RLNG!J81+Bawana_Spot!J81</f>
        <v>81.77000000000001</v>
      </c>
      <c r="F81" s="196">
        <f>PPCL_NG!Q81+PPCL_Spot!Q81+GT_NG!Q81+GT_Spot!Q81+Bawana_NG!Q81+Bawana_RLNG!Q81+Bawana_Spot!Q81</f>
        <v>81.676547033109728</v>
      </c>
      <c r="G81" s="197">
        <f t="shared" si="7"/>
        <v>9.3452966890282596E-2</v>
      </c>
      <c r="H81" s="196">
        <f>PPCL_NG!K81+PPCL_Spot!K81+GT_NG!K81+GT_Spot!K81+Bawana_NG!K81+Bawana_RLNG!K81+Bawana_Spot!K81</f>
        <v>14.95</v>
      </c>
      <c r="I81" s="196">
        <f>PPCL_NG!R81+PPCL_Spot!R81+GT_NG!R81+GT_Spot!R81+Bawana_NG!R81+Bawana_RLNG!R81+Bawana_Spot!R81</f>
        <v>14.949747240856958</v>
      </c>
      <c r="J81" s="197">
        <f t="shared" si="8"/>
        <v>2.5275914304145886E-4</v>
      </c>
      <c r="K81" s="196">
        <f>PPCL_NG!L81+PPCL_Spot!L81+GT_NG!L81+GT_Spot!L81+Bawana_NG!L81+Bawana_RLNG!L81+Bawana_Spot!L81</f>
        <v>68.17</v>
      </c>
      <c r="L81" s="196">
        <f>PPCL_NG!S81+PPCL_Spot!S81+GT_NG!S81+GT_Spot!S81+Bawana_NG!S81+Bawana_RLNG!S81+Bawana_Spot!S81</f>
        <v>68.149204544470905</v>
      </c>
      <c r="M81" s="197">
        <f t="shared" si="9"/>
        <v>2.0795455529096785E-2</v>
      </c>
      <c r="N81" s="196">
        <f>PPCL_NG!M81+PPCL_Spot!M81+GT_NG!M81+GT_Spot!M81+Bawana_NG!M81+Bawana_RLNG!M81+Bawana_Spot!M81</f>
        <v>98.61</v>
      </c>
      <c r="O81" s="196">
        <f>PPCL_NG!T81+PPCL_Spot!T81+GT_NG!T81+GT_Spot!T81+Bawana_NG!T81+Bawana_RLNG!T81+Bawana_Spot!T81</f>
        <v>98.488307232200825</v>
      </c>
      <c r="P81" s="197">
        <f t="shared" si="10"/>
        <v>0.12169276779917482</v>
      </c>
      <c r="Q81" s="197">
        <f t="shared" si="11"/>
        <v>0.40555999999996928</v>
      </c>
    </row>
    <row r="82" spans="1:17">
      <c r="A82" s="33" t="s">
        <v>124</v>
      </c>
      <c r="B82" s="196">
        <f>PPCL_NG!I82+PPCL_Spot!I82+GT_NG!I82+GT_Spot!I82+Bawana_NG!I82+Bawana_RLNG!I82+Bawana_Spot!I82</f>
        <v>117.55</v>
      </c>
      <c r="C82" s="196">
        <f>PPCL_NG!P82+PPCL_Spot!P82+GT_NG!P82+GT_Spot!P82+Bawana_NG!P82+Bawana_RLNG!P82+Bawana_Spot!P82</f>
        <v>117.38063394936162</v>
      </c>
      <c r="D82" s="197">
        <f t="shared" si="6"/>
        <v>0.16936605063837362</v>
      </c>
      <c r="E82" s="196">
        <f>PPCL_NG!J82+PPCL_Spot!J82+GT_NG!J82+GT_Spot!J82+Bawana_NG!J82+Bawana_RLNG!J82+Bawana_Spot!J82</f>
        <v>81.77000000000001</v>
      </c>
      <c r="F82" s="196">
        <f>PPCL_NG!Q82+PPCL_Spot!Q82+GT_NG!Q82+GT_Spot!Q82+Bawana_NG!Q82+Bawana_RLNG!Q82+Bawana_Spot!Q82</f>
        <v>81.676547033109728</v>
      </c>
      <c r="G82" s="197">
        <f t="shared" si="7"/>
        <v>9.3452966890282596E-2</v>
      </c>
      <c r="H82" s="196">
        <f>PPCL_NG!K82+PPCL_Spot!K82+GT_NG!K82+GT_Spot!K82+Bawana_NG!K82+Bawana_RLNG!K82+Bawana_Spot!K82</f>
        <v>14.95</v>
      </c>
      <c r="I82" s="196">
        <f>PPCL_NG!R82+PPCL_Spot!R82+GT_NG!R82+GT_Spot!R82+Bawana_NG!R82+Bawana_RLNG!R82+Bawana_Spot!R82</f>
        <v>14.949747240856958</v>
      </c>
      <c r="J82" s="197">
        <f t="shared" si="8"/>
        <v>2.5275914304145886E-4</v>
      </c>
      <c r="K82" s="196">
        <f>PPCL_NG!L82+PPCL_Spot!L82+GT_NG!L82+GT_Spot!L82+Bawana_NG!L82+Bawana_RLNG!L82+Bawana_Spot!L82</f>
        <v>68.17</v>
      </c>
      <c r="L82" s="196">
        <f>PPCL_NG!S82+PPCL_Spot!S82+GT_NG!S82+GT_Spot!S82+Bawana_NG!S82+Bawana_RLNG!S82+Bawana_Spot!S82</f>
        <v>68.149204544470905</v>
      </c>
      <c r="M82" s="197">
        <f t="shared" si="9"/>
        <v>2.0795455529096785E-2</v>
      </c>
      <c r="N82" s="196">
        <f>PPCL_NG!M82+PPCL_Spot!M82+GT_NG!M82+GT_Spot!M82+Bawana_NG!M82+Bawana_RLNG!M82+Bawana_Spot!M82</f>
        <v>98.61</v>
      </c>
      <c r="O82" s="196">
        <f>PPCL_NG!T82+PPCL_Spot!T82+GT_NG!T82+GT_Spot!T82+Bawana_NG!T82+Bawana_RLNG!T82+Bawana_Spot!T82</f>
        <v>98.488307232200825</v>
      </c>
      <c r="P82" s="197">
        <f t="shared" si="10"/>
        <v>0.12169276779917482</v>
      </c>
      <c r="Q82" s="197">
        <f t="shared" si="11"/>
        <v>0.40555999999996928</v>
      </c>
    </row>
    <row r="83" spans="1:17">
      <c r="A83" s="33" t="s">
        <v>125</v>
      </c>
      <c r="B83" s="196">
        <f>PPCL_NG!I83+PPCL_Spot!I83+GT_NG!I83+GT_Spot!I83+Bawana_NG!I83+Bawana_RLNG!I83+Bawana_Spot!I83</f>
        <v>117.55</v>
      </c>
      <c r="C83" s="196">
        <f>PPCL_NG!P83+PPCL_Spot!P83+GT_NG!P83+GT_Spot!P83+Bawana_NG!P83+Bawana_RLNG!P83+Bawana_Spot!P83</f>
        <v>117.38063394936162</v>
      </c>
      <c r="D83" s="197">
        <f t="shared" si="6"/>
        <v>0.16936605063837362</v>
      </c>
      <c r="E83" s="196">
        <f>PPCL_NG!J83+PPCL_Spot!J83+GT_NG!J83+GT_Spot!J83+Bawana_NG!J83+Bawana_RLNG!J83+Bawana_Spot!J83</f>
        <v>81.77000000000001</v>
      </c>
      <c r="F83" s="196">
        <f>PPCL_NG!Q83+PPCL_Spot!Q83+GT_NG!Q83+GT_Spot!Q83+Bawana_NG!Q83+Bawana_RLNG!Q83+Bawana_Spot!Q83</f>
        <v>81.676547033109728</v>
      </c>
      <c r="G83" s="197">
        <f t="shared" si="7"/>
        <v>9.3452966890282596E-2</v>
      </c>
      <c r="H83" s="196">
        <f>PPCL_NG!K83+PPCL_Spot!K83+GT_NG!K83+GT_Spot!K83+Bawana_NG!K83+Bawana_RLNG!K83+Bawana_Spot!K83</f>
        <v>14.95</v>
      </c>
      <c r="I83" s="196">
        <f>PPCL_NG!R83+PPCL_Spot!R83+GT_NG!R83+GT_Spot!R83+Bawana_NG!R83+Bawana_RLNG!R83+Bawana_Spot!R83</f>
        <v>14.949747240856958</v>
      </c>
      <c r="J83" s="197">
        <f t="shared" si="8"/>
        <v>2.5275914304145886E-4</v>
      </c>
      <c r="K83" s="196">
        <f>PPCL_NG!L83+PPCL_Spot!L83+GT_NG!L83+GT_Spot!L83+Bawana_NG!L83+Bawana_RLNG!L83+Bawana_Spot!L83</f>
        <v>68.17</v>
      </c>
      <c r="L83" s="196">
        <f>PPCL_NG!S83+PPCL_Spot!S83+GT_NG!S83+GT_Spot!S83+Bawana_NG!S83+Bawana_RLNG!S83+Bawana_Spot!S83</f>
        <v>68.149204544470905</v>
      </c>
      <c r="M83" s="197">
        <f t="shared" si="9"/>
        <v>2.0795455529096785E-2</v>
      </c>
      <c r="N83" s="196">
        <f>PPCL_NG!M83+PPCL_Spot!M83+GT_NG!M83+GT_Spot!M83+Bawana_NG!M83+Bawana_RLNG!M83+Bawana_Spot!M83</f>
        <v>98.61</v>
      </c>
      <c r="O83" s="196">
        <f>PPCL_NG!T83+PPCL_Spot!T83+GT_NG!T83+GT_Spot!T83+Bawana_NG!T83+Bawana_RLNG!T83+Bawana_Spot!T83</f>
        <v>98.488307232200825</v>
      </c>
      <c r="P83" s="197">
        <f t="shared" si="10"/>
        <v>0.12169276779917482</v>
      </c>
      <c r="Q83" s="197">
        <f t="shared" si="11"/>
        <v>0.40555999999996928</v>
      </c>
    </row>
    <row r="84" spans="1:17">
      <c r="A84" s="33" t="s">
        <v>126</v>
      </c>
      <c r="B84" s="196">
        <f>PPCL_NG!I84+PPCL_Spot!I84+GT_NG!I84+GT_Spot!I84+Bawana_NG!I84+Bawana_RLNG!I84+Bawana_Spot!I84</f>
        <v>117.55</v>
      </c>
      <c r="C84" s="196">
        <f>PPCL_NG!P84+PPCL_Spot!P84+GT_NG!P84+GT_Spot!P84+Bawana_NG!P84+Bawana_RLNG!P84+Bawana_Spot!P84</f>
        <v>117.38063394936162</v>
      </c>
      <c r="D84" s="197">
        <f t="shared" si="6"/>
        <v>0.16936605063837362</v>
      </c>
      <c r="E84" s="196">
        <f>PPCL_NG!J84+PPCL_Spot!J84+GT_NG!J84+GT_Spot!J84+Bawana_NG!J84+Bawana_RLNG!J84+Bawana_Spot!J84</f>
        <v>81.77000000000001</v>
      </c>
      <c r="F84" s="196">
        <f>PPCL_NG!Q84+PPCL_Spot!Q84+GT_NG!Q84+GT_Spot!Q84+Bawana_NG!Q84+Bawana_RLNG!Q84+Bawana_Spot!Q84</f>
        <v>81.676547033109728</v>
      </c>
      <c r="G84" s="197">
        <f t="shared" si="7"/>
        <v>9.3452966890282596E-2</v>
      </c>
      <c r="H84" s="196">
        <f>PPCL_NG!K84+PPCL_Spot!K84+GT_NG!K84+GT_Spot!K84+Bawana_NG!K84+Bawana_RLNG!K84+Bawana_Spot!K84</f>
        <v>14.95</v>
      </c>
      <c r="I84" s="196">
        <f>PPCL_NG!R84+PPCL_Spot!R84+GT_NG!R84+GT_Spot!R84+Bawana_NG!R84+Bawana_RLNG!R84+Bawana_Spot!R84</f>
        <v>14.949747240856958</v>
      </c>
      <c r="J84" s="197">
        <f t="shared" si="8"/>
        <v>2.5275914304145886E-4</v>
      </c>
      <c r="K84" s="196">
        <f>PPCL_NG!L84+PPCL_Spot!L84+GT_NG!L84+GT_Spot!L84+Bawana_NG!L84+Bawana_RLNG!L84+Bawana_Spot!L84</f>
        <v>68.17</v>
      </c>
      <c r="L84" s="196">
        <f>PPCL_NG!S84+PPCL_Spot!S84+GT_NG!S84+GT_Spot!S84+Bawana_NG!S84+Bawana_RLNG!S84+Bawana_Spot!S84</f>
        <v>68.149204544470905</v>
      </c>
      <c r="M84" s="197">
        <f t="shared" si="9"/>
        <v>2.0795455529096785E-2</v>
      </c>
      <c r="N84" s="196">
        <f>PPCL_NG!M84+PPCL_Spot!M84+GT_NG!M84+GT_Spot!M84+Bawana_NG!M84+Bawana_RLNG!M84+Bawana_Spot!M84</f>
        <v>98.61</v>
      </c>
      <c r="O84" s="196">
        <f>PPCL_NG!T84+PPCL_Spot!T84+GT_NG!T84+GT_Spot!T84+Bawana_NG!T84+Bawana_RLNG!T84+Bawana_Spot!T84</f>
        <v>98.488307232200825</v>
      </c>
      <c r="P84" s="197">
        <f t="shared" si="10"/>
        <v>0.12169276779917482</v>
      </c>
      <c r="Q84" s="197">
        <f t="shared" si="11"/>
        <v>0.40555999999996928</v>
      </c>
    </row>
    <row r="85" spans="1:17">
      <c r="A85" s="33" t="s">
        <v>127</v>
      </c>
      <c r="B85" s="196">
        <f>PPCL_NG!I85+PPCL_Spot!I85+GT_NG!I85+GT_Spot!I85+Bawana_NG!I85+Bawana_RLNG!I85+Bawana_Spot!I85</f>
        <v>117.55</v>
      </c>
      <c r="C85" s="196">
        <f>PPCL_NG!P85+PPCL_Spot!P85+GT_NG!P85+GT_Spot!P85+Bawana_NG!P85+Bawana_RLNG!P85+Bawana_Spot!P85</f>
        <v>117.38063394936162</v>
      </c>
      <c r="D85" s="197">
        <f t="shared" si="6"/>
        <v>0.16936605063837362</v>
      </c>
      <c r="E85" s="196">
        <f>PPCL_NG!J85+PPCL_Spot!J85+GT_NG!J85+GT_Spot!J85+Bawana_NG!J85+Bawana_RLNG!J85+Bawana_Spot!J85</f>
        <v>81.77000000000001</v>
      </c>
      <c r="F85" s="196">
        <f>PPCL_NG!Q85+PPCL_Spot!Q85+GT_NG!Q85+GT_Spot!Q85+Bawana_NG!Q85+Bawana_RLNG!Q85+Bawana_Spot!Q85</f>
        <v>81.676547033109728</v>
      </c>
      <c r="G85" s="197">
        <f t="shared" si="7"/>
        <v>9.3452966890282596E-2</v>
      </c>
      <c r="H85" s="196">
        <f>PPCL_NG!K85+PPCL_Spot!K85+GT_NG!K85+GT_Spot!K85+Bawana_NG!K85+Bawana_RLNG!K85+Bawana_Spot!K85</f>
        <v>14.95</v>
      </c>
      <c r="I85" s="196">
        <f>PPCL_NG!R85+PPCL_Spot!R85+GT_NG!R85+GT_Spot!R85+Bawana_NG!R85+Bawana_RLNG!R85+Bawana_Spot!R85</f>
        <v>14.949747240856958</v>
      </c>
      <c r="J85" s="197">
        <f t="shared" si="8"/>
        <v>2.5275914304145886E-4</v>
      </c>
      <c r="K85" s="196">
        <f>PPCL_NG!L85+PPCL_Spot!L85+GT_NG!L85+GT_Spot!L85+Bawana_NG!L85+Bawana_RLNG!L85+Bawana_Spot!L85</f>
        <v>68.17</v>
      </c>
      <c r="L85" s="196">
        <f>PPCL_NG!S85+PPCL_Spot!S85+GT_NG!S85+GT_Spot!S85+Bawana_NG!S85+Bawana_RLNG!S85+Bawana_Spot!S85</f>
        <v>68.149204544470905</v>
      </c>
      <c r="M85" s="197">
        <f t="shared" si="9"/>
        <v>2.0795455529096785E-2</v>
      </c>
      <c r="N85" s="196">
        <f>PPCL_NG!M85+PPCL_Spot!M85+GT_NG!M85+GT_Spot!M85+Bawana_NG!M85+Bawana_RLNG!M85+Bawana_Spot!M85</f>
        <v>98.61</v>
      </c>
      <c r="O85" s="196">
        <f>PPCL_NG!T85+PPCL_Spot!T85+GT_NG!T85+GT_Spot!T85+Bawana_NG!T85+Bawana_RLNG!T85+Bawana_Spot!T85</f>
        <v>98.488307232200825</v>
      </c>
      <c r="P85" s="197">
        <f t="shared" si="10"/>
        <v>0.12169276779917482</v>
      </c>
      <c r="Q85" s="197">
        <f t="shared" si="11"/>
        <v>0.40555999999996928</v>
      </c>
    </row>
    <row r="86" spans="1:17">
      <c r="A86" s="33" t="s">
        <v>128</v>
      </c>
      <c r="B86" s="196">
        <f>PPCL_NG!I86+PPCL_Spot!I86+GT_NG!I86+GT_Spot!I86+Bawana_NG!I86+Bawana_RLNG!I86+Bawana_Spot!I86</f>
        <v>116</v>
      </c>
      <c r="C86" s="196">
        <f>PPCL_NG!P86+PPCL_Spot!P86+GT_NG!P86+GT_Spot!P86+Bawana_NG!P86+Bawana_RLNG!P86+Bawana_Spot!P86</f>
        <v>115.83063394936161</v>
      </c>
      <c r="D86" s="197">
        <f t="shared" si="6"/>
        <v>0.16936605063838783</v>
      </c>
      <c r="E86" s="196">
        <f>PPCL_NG!J86+PPCL_Spot!J86+GT_NG!J86+GT_Spot!J86+Bawana_NG!J86+Bawana_RLNG!J86+Bawana_Spot!J86</f>
        <v>81.599999999999994</v>
      </c>
      <c r="F86" s="196">
        <f>PPCL_NG!Q86+PPCL_Spot!Q86+GT_NG!Q86+GT_Spot!Q86+Bawana_NG!Q86+Bawana_RLNG!Q86+Bawana_Spot!Q86</f>
        <v>81.506547033109726</v>
      </c>
      <c r="G86" s="197">
        <f t="shared" si="7"/>
        <v>9.3452966890268385E-2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21.839747240856958</v>
      </c>
      <c r="J86" s="197">
        <f t="shared" si="8"/>
        <v>2.5275914304145886E-4</v>
      </c>
      <c r="K86" s="196">
        <f>PPCL_NG!L86+PPCL_Spot!L86+GT_NG!L86+GT_Spot!L86+Bawana_NG!L86+Bawana_RLNG!L86+Bawana_Spot!L86</f>
        <v>63</v>
      </c>
      <c r="L86" s="196">
        <f>PPCL_NG!S86+PPCL_Spot!S86+GT_NG!S86+GT_Spot!S86+Bawana_NG!S86+Bawana_RLNG!S86+Bawana_Spot!S86</f>
        <v>62.979204544470903</v>
      </c>
      <c r="M86" s="197">
        <f t="shared" si="9"/>
        <v>2.0795455529096785E-2</v>
      </c>
      <c r="N86" s="196">
        <f>PPCL_NG!M86+PPCL_Spot!M86+GT_NG!M86+GT_Spot!M86+Bawana_NG!M86+Bawana_RLNG!M86+Bawana_Spot!M86</f>
        <v>98.61</v>
      </c>
      <c r="O86" s="196">
        <f>PPCL_NG!T86+PPCL_Spot!T86+GT_NG!T86+GT_Spot!T86+Bawana_NG!T86+Bawana_RLNG!T86+Bawana_Spot!T86</f>
        <v>98.488307232200825</v>
      </c>
      <c r="P86" s="197">
        <f t="shared" si="10"/>
        <v>0.12169276779917482</v>
      </c>
      <c r="Q86" s="197">
        <f t="shared" si="11"/>
        <v>0.40555999999996928</v>
      </c>
    </row>
    <row r="87" spans="1:17">
      <c r="A87" s="33" t="s">
        <v>129</v>
      </c>
      <c r="B87" s="196">
        <f>PPCL_NG!I87+PPCL_Spot!I87+GT_NG!I87+GT_Spot!I87+Bawana_NG!I87+Bawana_RLNG!I87+Bawana_Spot!I87</f>
        <v>116</v>
      </c>
      <c r="C87" s="196">
        <f>PPCL_NG!P87+PPCL_Spot!P87+GT_NG!P87+GT_Spot!P87+Bawana_NG!P87+Bawana_RLNG!P87+Bawana_Spot!P87</f>
        <v>115.83063394936161</v>
      </c>
      <c r="D87" s="197">
        <f t="shared" si="6"/>
        <v>0.16936605063838783</v>
      </c>
      <c r="E87" s="196">
        <f>PPCL_NG!J87+PPCL_Spot!J87+GT_NG!J87+GT_Spot!J87+Bawana_NG!J87+Bawana_RLNG!J87+Bawana_Spot!J87</f>
        <v>81.599999999999994</v>
      </c>
      <c r="F87" s="196">
        <f>PPCL_NG!Q87+PPCL_Spot!Q87+GT_NG!Q87+GT_Spot!Q87+Bawana_NG!Q87+Bawana_RLNG!Q87+Bawana_Spot!Q87</f>
        <v>81.506547033109726</v>
      </c>
      <c r="G87" s="197">
        <f t="shared" si="7"/>
        <v>9.3452966890268385E-2</v>
      </c>
      <c r="H87" s="196">
        <f>PPCL_NG!K87+PPCL_Spot!K87+GT_NG!K87+GT_Spot!K87+Bawana_NG!K87+Bawana_RLNG!K87+Bawana_Spot!K87</f>
        <v>21.84</v>
      </c>
      <c r="I87" s="196">
        <f>PPCL_NG!R87+PPCL_Spot!R87+GT_NG!R87+GT_Spot!R87+Bawana_NG!R87+Bawana_RLNG!R87+Bawana_Spot!R87</f>
        <v>21.839747240856958</v>
      </c>
      <c r="J87" s="197">
        <f t="shared" si="8"/>
        <v>2.5275914304145886E-4</v>
      </c>
      <c r="K87" s="196">
        <f>PPCL_NG!L87+PPCL_Spot!L87+GT_NG!L87+GT_Spot!L87+Bawana_NG!L87+Bawana_RLNG!L87+Bawana_Spot!L87</f>
        <v>63</v>
      </c>
      <c r="L87" s="196">
        <f>PPCL_NG!S87+PPCL_Spot!S87+GT_NG!S87+GT_Spot!S87+Bawana_NG!S87+Bawana_RLNG!S87+Bawana_Spot!S87</f>
        <v>62.979204544470903</v>
      </c>
      <c r="M87" s="197">
        <f t="shared" si="9"/>
        <v>2.0795455529096785E-2</v>
      </c>
      <c r="N87" s="196">
        <f>PPCL_NG!M87+PPCL_Spot!M87+GT_NG!M87+GT_Spot!M87+Bawana_NG!M87+Bawana_RLNG!M87+Bawana_Spot!M87</f>
        <v>98.61</v>
      </c>
      <c r="O87" s="196">
        <f>PPCL_NG!T87+PPCL_Spot!T87+GT_NG!T87+GT_Spot!T87+Bawana_NG!T87+Bawana_RLNG!T87+Bawana_Spot!T87</f>
        <v>98.488307232200825</v>
      </c>
      <c r="P87" s="197">
        <f t="shared" si="10"/>
        <v>0.12169276779917482</v>
      </c>
      <c r="Q87" s="197">
        <f t="shared" si="11"/>
        <v>0.40555999999996928</v>
      </c>
    </row>
    <row r="88" spans="1:17">
      <c r="A88" s="33" t="s">
        <v>130</v>
      </c>
      <c r="B88" s="196">
        <f>PPCL_NG!I88+PPCL_Spot!I88+GT_NG!I88+GT_Spot!I88+Bawana_NG!I88+Bawana_RLNG!I88+Bawana_Spot!I88</f>
        <v>116</v>
      </c>
      <c r="C88" s="196">
        <f>PPCL_NG!P88+PPCL_Spot!P88+GT_NG!P88+GT_Spot!P88+Bawana_NG!P88+Bawana_RLNG!P88+Bawana_Spot!P88</f>
        <v>115.83063394936161</v>
      </c>
      <c r="D88" s="197">
        <f t="shared" si="6"/>
        <v>0.16936605063838783</v>
      </c>
      <c r="E88" s="196">
        <f>PPCL_NG!J88+PPCL_Spot!J88+GT_NG!J88+GT_Spot!J88+Bawana_NG!J88+Bawana_RLNG!J88+Bawana_Spot!J88</f>
        <v>81.599999999999994</v>
      </c>
      <c r="F88" s="196">
        <f>PPCL_NG!Q88+PPCL_Spot!Q88+GT_NG!Q88+GT_Spot!Q88+Bawana_NG!Q88+Bawana_RLNG!Q88+Bawana_Spot!Q88</f>
        <v>81.506547033109726</v>
      </c>
      <c r="G88" s="197">
        <f t="shared" si="7"/>
        <v>9.3452966890268385E-2</v>
      </c>
      <c r="H88" s="196">
        <f>PPCL_NG!K88+PPCL_Spot!K88+GT_NG!K88+GT_Spot!K88+Bawana_NG!K88+Bawana_RLNG!K88+Bawana_Spot!K88</f>
        <v>21.84</v>
      </c>
      <c r="I88" s="196">
        <f>PPCL_NG!R88+PPCL_Spot!R88+GT_NG!R88+GT_Spot!R88+Bawana_NG!R88+Bawana_RLNG!R88+Bawana_Spot!R88</f>
        <v>21.839747240856958</v>
      </c>
      <c r="J88" s="197">
        <f t="shared" si="8"/>
        <v>2.5275914304145886E-4</v>
      </c>
      <c r="K88" s="196">
        <f>PPCL_NG!L88+PPCL_Spot!L88+GT_NG!L88+GT_Spot!L88+Bawana_NG!L88+Bawana_RLNG!L88+Bawana_Spot!L88</f>
        <v>63</v>
      </c>
      <c r="L88" s="196">
        <f>PPCL_NG!S88+PPCL_Spot!S88+GT_NG!S88+GT_Spot!S88+Bawana_NG!S88+Bawana_RLNG!S88+Bawana_Spot!S88</f>
        <v>62.979204544470903</v>
      </c>
      <c r="M88" s="197">
        <f t="shared" si="9"/>
        <v>2.0795455529096785E-2</v>
      </c>
      <c r="N88" s="196">
        <f>PPCL_NG!M88+PPCL_Spot!M88+GT_NG!M88+GT_Spot!M88+Bawana_NG!M88+Bawana_RLNG!M88+Bawana_Spot!M88</f>
        <v>98.61</v>
      </c>
      <c r="O88" s="196">
        <f>PPCL_NG!T88+PPCL_Spot!T88+GT_NG!T88+GT_Spot!T88+Bawana_NG!T88+Bawana_RLNG!T88+Bawana_Spot!T88</f>
        <v>98.488307232200825</v>
      </c>
      <c r="P88" s="197">
        <f t="shared" si="10"/>
        <v>0.12169276779917482</v>
      </c>
      <c r="Q88" s="197">
        <f t="shared" si="11"/>
        <v>0.40555999999996928</v>
      </c>
    </row>
    <row r="89" spans="1:17">
      <c r="A89" s="33" t="s">
        <v>131</v>
      </c>
      <c r="B89" s="196">
        <f>PPCL_NG!I89+PPCL_Spot!I89+GT_NG!I89+GT_Spot!I89+Bawana_NG!I89+Bawana_RLNG!I89+Bawana_Spot!I89</f>
        <v>116</v>
      </c>
      <c r="C89" s="196">
        <f>PPCL_NG!P89+PPCL_Spot!P89+GT_NG!P89+GT_Spot!P89+Bawana_NG!P89+Bawana_RLNG!P89+Bawana_Spot!P89</f>
        <v>115.83063394936161</v>
      </c>
      <c r="D89" s="197">
        <f t="shared" si="6"/>
        <v>0.16936605063838783</v>
      </c>
      <c r="E89" s="196">
        <f>PPCL_NG!J89+PPCL_Spot!J89+GT_NG!J89+GT_Spot!J89+Bawana_NG!J89+Bawana_RLNG!J89+Bawana_Spot!J89</f>
        <v>81.599999999999994</v>
      </c>
      <c r="F89" s="196">
        <f>PPCL_NG!Q89+PPCL_Spot!Q89+GT_NG!Q89+GT_Spot!Q89+Bawana_NG!Q89+Bawana_RLNG!Q89+Bawana_Spot!Q89</f>
        <v>81.506547033109726</v>
      </c>
      <c r="G89" s="197">
        <f t="shared" si="7"/>
        <v>9.3452966890268385E-2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21.839747240856958</v>
      </c>
      <c r="J89" s="197">
        <f t="shared" si="8"/>
        <v>2.5275914304145886E-4</v>
      </c>
      <c r="K89" s="196">
        <f>PPCL_NG!L89+PPCL_Spot!L89+GT_NG!L89+GT_Spot!L89+Bawana_NG!L89+Bawana_RLNG!L89+Bawana_Spot!L89</f>
        <v>63</v>
      </c>
      <c r="L89" s="196">
        <f>PPCL_NG!S89+PPCL_Spot!S89+GT_NG!S89+GT_Spot!S89+Bawana_NG!S89+Bawana_RLNG!S89+Bawana_Spot!S89</f>
        <v>62.979204544470903</v>
      </c>
      <c r="M89" s="197">
        <f t="shared" si="9"/>
        <v>2.0795455529096785E-2</v>
      </c>
      <c r="N89" s="196">
        <f>PPCL_NG!M89+PPCL_Spot!M89+GT_NG!M89+GT_Spot!M89+Bawana_NG!M89+Bawana_RLNG!M89+Bawana_Spot!M89</f>
        <v>98.61</v>
      </c>
      <c r="O89" s="196">
        <f>PPCL_NG!T89+PPCL_Spot!T89+GT_NG!T89+GT_Spot!T89+Bawana_NG!T89+Bawana_RLNG!T89+Bawana_Spot!T89</f>
        <v>98.488307232200825</v>
      </c>
      <c r="P89" s="197">
        <f t="shared" si="10"/>
        <v>0.12169276779917482</v>
      </c>
      <c r="Q89" s="197">
        <f t="shared" si="11"/>
        <v>0.40555999999996928</v>
      </c>
    </row>
    <row r="90" spans="1:17">
      <c r="A90" s="33" t="s">
        <v>132</v>
      </c>
      <c r="B90" s="196">
        <f>PPCL_NG!I90+PPCL_Spot!I90+GT_NG!I90+GT_Spot!I90+Bawana_NG!I90+Bawana_RLNG!I90+Bawana_Spot!I90</f>
        <v>116</v>
      </c>
      <c r="C90" s="196">
        <f>PPCL_NG!P90+PPCL_Spot!P90+GT_NG!P90+GT_Spot!P90+Bawana_NG!P90+Bawana_RLNG!P90+Bawana_Spot!P90</f>
        <v>115.83063394936161</v>
      </c>
      <c r="D90" s="197">
        <f t="shared" si="6"/>
        <v>0.16936605063838783</v>
      </c>
      <c r="E90" s="196">
        <f>PPCL_NG!J90+PPCL_Spot!J90+GT_NG!J90+GT_Spot!J90+Bawana_NG!J90+Bawana_RLNG!J90+Bawana_Spot!J90</f>
        <v>81.599999999999994</v>
      </c>
      <c r="F90" s="196">
        <f>PPCL_NG!Q90+PPCL_Spot!Q90+GT_NG!Q90+GT_Spot!Q90+Bawana_NG!Q90+Bawana_RLNG!Q90+Bawana_Spot!Q90</f>
        <v>81.506547033109726</v>
      </c>
      <c r="G90" s="197">
        <f t="shared" si="7"/>
        <v>9.3452966890268385E-2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21.839747240856958</v>
      </c>
      <c r="J90" s="197">
        <f t="shared" si="8"/>
        <v>2.5275914304145886E-4</v>
      </c>
      <c r="K90" s="196">
        <f>PPCL_NG!L90+PPCL_Spot!L90+GT_NG!L90+GT_Spot!L90+Bawana_NG!L90+Bawana_RLNG!L90+Bawana_Spot!L90</f>
        <v>63</v>
      </c>
      <c r="L90" s="196">
        <f>PPCL_NG!S90+PPCL_Spot!S90+GT_NG!S90+GT_Spot!S90+Bawana_NG!S90+Bawana_RLNG!S90+Bawana_Spot!S90</f>
        <v>62.979204544470903</v>
      </c>
      <c r="M90" s="197">
        <f t="shared" si="9"/>
        <v>2.0795455529096785E-2</v>
      </c>
      <c r="N90" s="196">
        <f>PPCL_NG!M90+PPCL_Spot!M90+GT_NG!M90+GT_Spot!M90+Bawana_NG!M90+Bawana_RLNG!M90+Bawana_Spot!M90</f>
        <v>98.61</v>
      </c>
      <c r="O90" s="196">
        <f>PPCL_NG!T90+PPCL_Spot!T90+GT_NG!T90+GT_Spot!T90+Bawana_NG!T90+Bawana_RLNG!T90+Bawana_Spot!T90</f>
        <v>98.488307232200825</v>
      </c>
      <c r="P90" s="197">
        <f t="shared" si="10"/>
        <v>0.12169276779917482</v>
      </c>
      <c r="Q90" s="197">
        <f t="shared" si="11"/>
        <v>0.40555999999996928</v>
      </c>
    </row>
    <row r="91" spans="1:17">
      <c r="A91" s="33" t="s">
        <v>133</v>
      </c>
      <c r="B91" s="196">
        <f>PPCL_NG!I91+PPCL_Spot!I91+GT_NG!I91+GT_Spot!I91+Bawana_NG!I91+Bawana_RLNG!I91+Bawana_Spot!I91</f>
        <v>116</v>
      </c>
      <c r="C91" s="196">
        <f>PPCL_NG!P91+PPCL_Spot!P91+GT_NG!P91+GT_Spot!P91+Bawana_NG!P91+Bawana_RLNG!P91+Bawana_Spot!P91</f>
        <v>115.83063394936161</v>
      </c>
      <c r="D91" s="197">
        <f t="shared" si="6"/>
        <v>0.16936605063838783</v>
      </c>
      <c r="E91" s="196">
        <f>PPCL_NG!J91+PPCL_Spot!J91+GT_NG!J91+GT_Spot!J91+Bawana_NG!J91+Bawana_RLNG!J91+Bawana_Spot!J91</f>
        <v>81.599999999999994</v>
      </c>
      <c r="F91" s="196">
        <f>PPCL_NG!Q91+PPCL_Spot!Q91+GT_NG!Q91+GT_Spot!Q91+Bawana_NG!Q91+Bawana_RLNG!Q91+Bawana_Spot!Q91</f>
        <v>81.506547033109726</v>
      </c>
      <c r="G91" s="197">
        <f t="shared" si="7"/>
        <v>9.3452966890268385E-2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21.839747240856958</v>
      </c>
      <c r="J91" s="197">
        <f t="shared" si="8"/>
        <v>2.5275914304145886E-4</v>
      </c>
      <c r="K91" s="196">
        <f>PPCL_NG!L91+PPCL_Spot!L91+GT_NG!L91+GT_Spot!L91+Bawana_NG!L91+Bawana_RLNG!L91+Bawana_Spot!L91</f>
        <v>63</v>
      </c>
      <c r="L91" s="196">
        <f>PPCL_NG!S91+PPCL_Spot!S91+GT_NG!S91+GT_Spot!S91+Bawana_NG!S91+Bawana_RLNG!S91+Bawana_Spot!S91</f>
        <v>62.979204544470903</v>
      </c>
      <c r="M91" s="197">
        <f t="shared" si="9"/>
        <v>2.0795455529096785E-2</v>
      </c>
      <c r="N91" s="196">
        <f>PPCL_NG!M91+PPCL_Spot!M91+GT_NG!M91+GT_Spot!M91+Bawana_NG!M91+Bawana_RLNG!M91+Bawana_Spot!M91</f>
        <v>98.61</v>
      </c>
      <c r="O91" s="196">
        <f>PPCL_NG!T91+PPCL_Spot!T91+GT_NG!T91+GT_Spot!T91+Bawana_NG!T91+Bawana_RLNG!T91+Bawana_Spot!T91</f>
        <v>98.488307232200825</v>
      </c>
      <c r="P91" s="197">
        <f t="shared" si="10"/>
        <v>0.12169276779917482</v>
      </c>
      <c r="Q91" s="197">
        <f t="shared" si="11"/>
        <v>0.40555999999996928</v>
      </c>
    </row>
    <row r="92" spans="1:17">
      <c r="A92" s="33" t="s">
        <v>134</v>
      </c>
      <c r="B92" s="196">
        <f>PPCL_NG!I92+PPCL_Spot!I92+GT_NG!I92+GT_Spot!I92+Bawana_NG!I92+Bawana_RLNG!I92+Bawana_Spot!I92</f>
        <v>116</v>
      </c>
      <c r="C92" s="196">
        <f>PPCL_NG!P92+PPCL_Spot!P92+GT_NG!P92+GT_Spot!P92+Bawana_NG!P92+Bawana_RLNG!P92+Bawana_Spot!P92</f>
        <v>115.83063394936161</v>
      </c>
      <c r="D92" s="197">
        <f t="shared" si="6"/>
        <v>0.16936605063838783</v>
      </c>
      <c r="E92" s="196">
        <f>PPCL_NG!J92+PPCL_Spot!J92+GT_NG!J92+GT_Spot!J92+Bawana_NG!J92+Bawana_RLNG!J92+Bawana_Spot!J92</f>
        <v>81.599999999999994</v>
      </c>
      <c r="F92" s="196">
        <f>PPCL_NG!Q92+PPCL_Spot!Q92+GT_NG!Q92+GT_Spot!Q92+Bawana_NG!Q92+Bawana_RLNG!Q92+Bawana_Spot!Q92</f>
        <v>81.506547033109726</v>
      </c>
      <c r="G92" s="197">
        <f t="shared" si="7"/>
        <v>9.3452966890268385E-2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21.839747240856958</v>
      </c>
      <c r="J92" s="197">
        <f t="shared" si="8"/>
        <v>2.5275914304145886E-4</v>
      </c>
      <c r="K92" s="196">
        <f>PPCL_NG!L92+PPCL_Spot!L92+GT_NG!L92+GT_Spot!L92+Bawana_NG!L92+Bawana_RLNG!L92+Bawana_Spot!L92</f>
        <v>65</v>
      </c>
      <c r="L92" s="196">
        <f>PPCL_NG!S92+PPCL_Spot!S92+GT_NG!S92+GT_Spot!S92+Bawana_NG!S92+Bawana_RLNG!S92+Bawana_Spot!S92</f>
        <v>64.979204544470903</v>
      </c>
      <c r="M92" s="197">
        <f t="shared" si="9"/>
        <v>2.0795455529096785E-2</v>
      </c>
      <c r="N92" s="196">
        <f>PPCL_NG!M92+PPCL_Spot!M92+GT_NG!M92+GT_Spot!M92+Bawana_NG!M92+Bawana_RLNG!M92+Bawana_Spot!M92</f>
        <v>98.61</v>
      </c>
      <c r="O92" s="196">
        <f>PPCL_NG!T92+PPCL_Spot!T92+GT_NG!T92+GT_Spot!T92+Bawana_NG!T92+Bawana_RLNG!T92+Bawana_Spot!T92</f>
        <v>98.488307232200825</v>
      </c>
      <c r="P92" s="197">
        <f t="shared" si="10"/>
        <v>0.12169276779917482</v>
      </c>
      <c r="Q92" s="197">
        <f t="shared" si="11"/>
        <v>0.40555999999996928</v>
      </c>
    </row>
    <row r="93" spans="1:17">
      <c r="A93" s="33" t="s">
        <v>135</v>
      </c>
      <c r="B93" s="196">
        <f>PPCL_NG!I93+PPCL_Spot!I93+GT_NG!I93+GT_Spot!I93+Bawana_NG!I93+Bawana_RLNG!I93+Bawana_Spot!I93</f>
        <v>116</v>
      </c>
      <c r="C93" s="196">
        <f>PPCL_NG!P93+PPCL_Spot!P93+GT_NG!P93+GT_Spot!P93+Bawana_NG!P93+Bawana_RLNG!P93+Bawana_Spot!P93</f>
        <v>115.83063394936161</v>
      </c>
      <c r="D93" s="197">
        <f t="shared" si="6"/>
        <v>0.16936605063838783</v>
      </c>
      <c r="E93" s="196">
        <f>PPCL_NG!J93+PPCL_Spot!J93+GT_NG!J93+GT_Spot!J93+Bawana_NG!J93+Bawana_RLNG!J93+Bawana_Spot!J93</f>
        <v>81.599999999999994</v>
      </c>
      <c r="F93" s="196">
        <f>PPCL_NG!Q93+PPCL_Spot!Q93+GT_NG!Q93+GT_Spot!Q93+Bawana_NG!Q93+Bawana_RLNG!Q93+Bawana_Spot!Q93</f>
        <v>81.506547033109726</v>
      </c>
      <c r="G93" s="197">
        <f t="shared" si="7"/>
        <v>9.3452966890268385E-2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21.839747240856958</v>
      </c>
      <c r="J93" s="197">
        <f t="shared" si="8"/>
        <v>2.5275914304145886E-4</v>
      </c>
      <c r="K93" s="196">
        <f>PPCL_NG!L93+PPCL_Spot!L93+GT_NG!L93+GT_Spot!L93+Bawana_NG!L93+Bawana_RLNG!L93+Bawana_Spot!L93</f>
        <v>65</v>
      </c>
      <c r="L93" s="196">
        <f>PPCL_NG!S93+PPCL_Spot!S93+GT_NG!S93+GT_Spot!S93+Bawana_NG!S93+Bawana_RLNG!S93+Bawana_Spot!S93</f>
        <v>64.979204544470903</v>
      </c>
      <c r="M93" s="197">
        <f t="shared" si="9"/>
        <v>2.0795455529096785E-2</v>
      </c>
      <c r="N93" s="196">
        <f>PPCL_NG!M93+PPCL_Spot!M93+GT_NG!M93+GT_Spot!M93+Bawana_NG!M93+Bawana_RLNG!M93+Bawana_Spot!M93</f>
        <v>98.61</v>
      </c>
      <c r="O93" s="196">
        <f>PPCL_NG!T93+PPCL_Spot!T93+GT_NG!T93+GT_Spot!T93+Bawana_NG!T93+Bawana_RLNG!T93+Bawana_Spot!T93</f>
        <v>98.488307232200825</v>
      </c>
      <c r="P93" s="197">
        <f t="shared" si="10"/>
        <v>0.12169276779917482</v>
      </c>
      <c r="Q93" s="197">
        <f t="shared" si="11"/>
        <v>0.40555999999996928</v>
      </c>
    </row>
    <row r="94" spans="1:17">
      <c r="A94" s="33" t="s">
        <v>136</v>
      </c>
      <c r="B94" s="196">
        <f>PPCL_NG!I94+PPCL_Spot!I94+GT_NG!I94+GT_Spot!I94+Bawana_NG!I94+Bawana_RLNG!I94+Bawana_Spot!I94</f>
        <v>116</v>
      </c>
      <c r="C94" s="196">
        <f>PPCL_NG!P94+PPCL_Spot!P94+GT_NG!P94+GT_Spot!P94+Bawana_NG!P94+Bawana_RLNG!P94+Bawana_Spot!P94</f>
        <v>115.83063394936161</v>
      </c>
      <c r="D94" s="197">
        <f t="shared" si="6"/>
        <v>0.16936605063838783</v>
      </c>
      <c r="E94" s="196">
        <f>PPCL_NG!J94+PPCL_Spot!J94+GT_NG!J94+GT_Spot!J94+Bawana_NG!J94+Bawana_RLNG!J94+Bawana_Spot!J94</f>
        <v>81.599999999999994</v>
      </c>
      <c r="F94" s="196">
        <f>PPCL_NG!Q94+PPCL_Spot!Q94+GT_NG!Q94+GT_Spot!Q94+Bawana_NG!Q94+Bawana_RLNG!Q94+Bawana_Spot!Q94</f>
        <v>81.506547033109726</v>
      </c>
      <c r="G94" s="197">
        <f t="shared" si="7"/>
        <v>9.3452966890268385E-2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21.839747240856958</v>
      </c>
      <c r="J94" s="197">
        <f t="shared" si="8"/>
        <v>2.5275914304145886E-4</v>
      </c>
      <c r="K94" s="196">
        <f>PPCL_NG!L94+PPCL_Spot!L94+GT_NG!L94+GT_Spot!L94+Bawana_NG!L94+Bawana_RLNG!L94+Bawana_Spot!L94</f>
        <v>65</v>
      </c>
      <c r="L94" s="196">
        <f>PPCL_NG!S94+PPCL_Spot!S94+GT_NG!S94+GT_Spot!S94+Bawana_NG!S94+Bawana_RLNG!S94+Bawana_Spot!S94</f>
        <v>64.979204544470903</v>
      </c>
      <c r="M94" s="197">
        <f t="shared" si="9"/>
        <v>2.0795455529096785E-2</v>
      </c>
      <c r="N94" s="196">
        <f>PPCL_NG!M94+PPCL_Spot!M94+GT_NG!M94+GT_Spot!M94+Bawana_NG!M94+Bawana_RLNG!M94+Bawana_Spot!M94</f>
        <v>98.61</v>
      </c>
      <c r="O94" s="196">
        <f>PPCL_NG!T94+PPCL_Spot!T94+GT_NG!T94+GT_Spot!T94+Bawana_NG!T94+Bawana_RLNG!T94+Bawana_Spot!T94</f>
        <v>98.488307232200825</v>
      </c>
      <c r="P94" s="197">
        <f t="shared" si="10"/>
        <v>0.12169276779917482</v>
      </c>
      <c r="Q94" s="197">
        <f t="shared" si="11"/>
        <v>0.40555999999996928</v>
      </c>
    </row>
    <row r="95" spans="1:17">
      <c r="A95" s="33" t="s">
        <v>137</v>
      </c>
      <c r="B95" s="196">
        <f>PPCL_NG!I95+PPCL_Spot!I95+GT_NG!I95+GT_Spot!I95+Bawana_NG!I95+Bawana_RLNG!I95+Bawana_Spot!I95</f>
        <v>116</v>
      </c>
      <c r="C95" s="196">
        <f>PPCL_NG!P95+PPCL_Spot!P95+GT_NG!P95+GT_Spot!P95+Bawana_NG!P95+Bawana_RLNG!P95+Bawana_Spot!P95</f>
        <v>115.83063394936161</v>
      </c>
      <c r="D95" s="197">
        <f t="shared" si="6"/>
        <v>0.16936605063838783</v>
      </c>
      <c r="E95" s="196">
        <f>PPCL_NG!J95+PPCL_Spot!J95+GT_NG!J95+GT_Spot!J95+Bawana_NG!J95+Bawana_RLNG!J95+Bawana_Spot!J95</f>
        <v>81.599999999999994</v>
      </c>
      <c r="F95" s="196">
        <f>PPCL_NG!Q95+PPCL_Spot!Q95+GT_NG!Q95+GT_Spot!Q95+Bawana_NG!Q95+Bawana_RLNG!Q95+Bawana_Spot!Q95</f>
        <v>81.506547033109726</v>
      </c>
      <c r="G95" s="197">
        <f t="shared" si="7"/>
        <v>9.3452966890268385E-2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21.839747240856958</v>
      </c>
      <c r="J95" s="197">
        <f t="shared" si="8"/>
        <v>2.5275914304145886E-4</v>
      </c>
      <c r="K95" s="196">
        <f>PPCL_NG!L95+PPCL_Spot!L95+GT_NG!L95+GT_Spot!L95+Bawana_NG!L95+Bawana_RLNG!L95+Bawana_Spot!L95</f>
        <v>65</v>
      </c>
      <c r="L95" s="196">
        <f>PPCL_NG!S95+PPCL_Spot!S95+GT_NG!S95+GT_Spot!S95+Bawana_NG!S95+Bawana_RLNG!S95+Bawana_Spot!S95</f>
        <v>64.979204544470903</v>
      </c>
      <c r="M95" s="197">
        <f t="shared" si="9"/>
        <v>2.0795455529096785E-2</v>
      </c>
      <c r="N95" s="196">
        <f>PPCL_NG!M95+PPCL_Spot!M95+GT_NG!M95+GT_Spot!M95+Bawana_NG!M95+Bawana_RLNG!M95+Bawana_Spot!M95</f>
        <v>98.61</v>
      </c>
      <c r="O95" s="196">
        <f>PPCL_NG!T95+PPCL_Spot!T95+GT_NG!T95+GT_Spot!T95+Bawana_NG!T95+Bawana_RLNG!T95+Bawana_Spot!T95</f>
        <v>98.488307232200825</v>
      </c>
      <c r="P95" s="197">
        <f t="shared" si="10"/>
        <v>0.12169276779917482</v>
      </c>
      <c r="Q95" s="197">
        <f t="shared" si="11"/>
        <v>0.40555999999996928</v>
      </c>
    </row>
    <row r="96" spans="1:17">
      <c r="A96" s="33" t="s">
        <v>138</v>
      </c>
      <c r="B96" s="196">
        <f>PPCL_NG!I96+PPCL_Spot!I96+GT_NG!I96+GT_Spot!I96+Bawana_NG!I96+Bawana_RLNG!I96+Bawana_Spot!I96</f>
        <v>116</v>
      </c>
      <c r="C96" s="196">
        <f>PPCL_NG!P96+PPCL_Spot!P96+GT_NG!P96+GT_Spot!P96+Bawana_NG!P96+Bawana_RLNG!P96+Bawana_Spot!P96</f>
        <v>115.83063394936161</v>
      </c>
      <c r="D96" s="197">
        <f t="shared" si="6"/>
        <v>0.16936605063838783</v>
      </c>
      <c r="E96" s="196">
        <f>PPCL_NG!J96+PPCL_Spot!J96+GT_NG!J96+GT_Spot!J96+Bawana_NG!J96+Bawana_RLNG!J96+Bawana_Spot!J96</f>
        <v>81.599999999999994</v>
      </c>
      <c r="F96" s="196">
        <f>PPCL_NG!Q96+PPCL_Spot!Q96+GT_NG!Q96+GT_Spot!Q96+Bawana_NG!Q96+Bawana_RLNG!Q96+Bawana_Spot!Q96</f>
        <v>81.506547033109726</v>
      </c>
      <c r="G96" s="197">
        <f t="shared" si="7"/>
        <v>9.3452966890268385E-2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21.839747240856958</v>
      </c>
      <c r="J96" s="197">
        <f t="shared" si="8"/>
        <v>2.5275914304145886E-4</v>
      </c>
      <c r="K96" s="196">
        <f>PPCL_NG!L96+PPCL_Spot!L96+GT_NG!L96+GT_Spot!L96+Bawana_NG!L96+Bawana_RLNG!L96+Bawana_Spot!L96</f>
        <v>65</v>
      </c>
      <c r="L96" s="196">
        <f>PPCL_NG!S96+PPCL_Spot!S96+GT_NG!S96+GT_Spot!S96+Bawana_NG!S96+Bawana_RLNG!S96+Bawana_Spot!S96</f>
        <v>64.979204544470903</v>
      </c>
      <c r="M96" s="197">
        <f t="shared" si="9"/>
        <v>2.0795455529096785E-2</v>
      </c>
      <c r="N96" s="196">
        <f>PPCL_NG!M96+PPCL_Spot!M96+GT_NG!M96+GT_Spot!M96+Bawana_NG!M96+Bawana_RLNG!M96+Bawana_Spot!M96</f>
        <v>98.61</v>
      </c>
      <c r="O96" s="196">
        <f>PPCL_NG!T96+PPCL_Spot!T96+GT_NG!T96+GT_Spot!T96+Bawana_NG!T96+Bawana_RLNG!T96+Bawana_Spot!T96</f>
        <v>98.488307232200825</v>
      </c>
      <c r="P96" s="197">
        <f t="shared" si="10"/>
        <v>0.12169276779917482</v>
      </c>
      <c r="Q96" s="197">
        <f t="shared" si="11"/>
        <v>0.40555999999996928</v>
      </c>
    </row>
    <row r="97" spans="1:17">
      <c r="A97" s="33" t="s">
        <v>139</v>
      </c>
      <c r="B97" s="196">
        <f>PPCL_NG!I97+PPCL_Spot!I97+GT_NG!I97+GT_Spot!I97+Bawana_NG!I97+Bawana_RLNG!I97+Bawana_Spot!I97</f>
        <v>116</v>
      </c>
      <c r="C97" s="196">
        <f>PPCL_NG!P97+PPCL_Spot!P97+GT_NG!P97+GT_Spot!P97+Bawana_NG!P97+Bawana_RLNG!P97+Bawana_Spot!P97</f>
        <v>115.83063394936161</v>
      </c>
      <c r="D97" s="197">
        <f t="shared" si="6"/>
        <v>0.16936605063838783</v>
      </c>
      <c r="E97" s="196">
        <f>PPCL_NG!J97+PPCL_Spot!J97+GT_NG!J97+GT_Spot!J97+Bawana_NG!J97+Bawana_RLNG!J97+Bawana_Spot!J97</f>
        <v>81.599999999999994</v>
      </c>
      <c r="F97" s="196">
        <f>PPCL_NG!Q97+PPCL_Spot!Q97+GT_NG!Q97+GT_Spot!Q97+Bawana_NG!Q97+Bawana_RLNG!Q97+Bawana_Spot!Q97</f>
        <v>81.506547033109726</v>
      </c>
      <c r="G97" s="197">
        <f t="shared" si="7"/>
        <v>9.3452966890268385E-2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21.839747240856958</v>
      </c>
      <c r="J97" s="197">
        <f t="shared" si="8"/>
        <v>2.5275914304145886E-4</v>
      </c>
      <c r="K97" s="196">
        <f>PPCL_NG!L97+PPCL_Spot!L97+GT_NG!L97+GT_Spot!L97+Bawana_NG!L97+Bawana_RLNG!L97+Bawana_Spot!L97</f>
        <v>65</v>
      </c>
      <c r="L97" s="196">
        <f>PPCL_NG!S97+PPCL_Spot!S97+GT_NG!S97+GT_Spot!S97+Bawana_NG!S97+Bawana_RLNG!S97+Bawana_Spot!S97</f>
        <v>64.979204544470903</v>
      </c>
      <c r="M97" s="197">
        <f t="shared" si="9"/>
        <v>2.0795455529096785E-2</v>
      </c>
      <c r="N97" s="196">
        <f>PPCL_NG!M97+PPCL_Spot!M97+GT_NG!M97+GT_Spot!M97+Bawana_NG!M97+Bawana_RLNG!M97+Bawana_Spot!M97</f>
        <v>98.61</v>
      </c>
      <c r="O97" s="196">
        <f>PPCL_NG!T97+PPCL_Spot!T97+GT_NG!T97+GT_Spot!T97+Bawana_NG!T97+Bawana_RLNG!T97+Bawana_Spot!T97</f>
        <v>98.488307232200825</v>
      </c>
      <c r="P97" s="197">
        <f t="shared" si="10"/>
        <v>0.12169276779917482</v>
      </c>
      <c r="Q97" s="197">
        <f t="shared" si="11"/>
        <v>0.40555999999996928</v>
      </c>
    </row>
    <row r="98" spans="1:17">
      <c r="A98" s="33" t="s">
        <v>140</v>
      </c>
      <c r="B98" s="196">
        <f>PPCL_NG!I98+PPCL_Spot!I98+GT_NG!I98+GT_Spot!I98+Bawana_NG!I98+Bawana_RLNG!I98+Bawana_Spot!I98</f>
        <v>116</v>
      </c>
      <c r="C98" s="196">
        <f>PPCL_NG!P98+PPCL_Spot!P98+GT_NG!P98+GT_Spot!P98+Bawana_NG!P98+Bawana_RLNG!P98+Bawana_Spot!P98</f>
        <v>115.83063394936161</v>
      </c>
      <c r="D98" s="197">
        <f t="shared" si="6"/>
        <v>0.16936605063838783</v>
      </c>
      <c r="E98" s="196">
        <f>PPCL_NG!J98+PPCL_Spot!J98+GT_NG!J98+GT_Spot!J98+Bawana_NG!J98+Bawana_RLNG!J98+Bawana_Spot!J98</f>
        <v>81.599999999999994</v>
      </c>
      <c r="F98" s="196">
        <f>PPCL_NG!Q98+PPCL_Spot!Q98+GT_NG!Q98+GT_Spot!Q98+Bawana_NG!Q98+Bawana_RLNG!Q98+Bawana_Spot!Q98</f>
        <v>81.506547033109726</v>
      </c>
      <c r="G98" s="197">
        <f t="shared" si="7"/>
        <v>9.3452966890268385E-2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21.839747240856958</v>
      </c>
      <c r="J98" s="197">
        <f t="shared" si="8"/>
        <v>2.5275914304145886E-4</v>
      </c>
      <c r="K98" s="196">
        <f>PPCL_NG!L98+PPCL_Spot!L98+GT_NG!L98+GT_Spot!L98+Bawana_NG!L98+Bawana_RLNG!L98+Bawana_Spot!L98</f>
        <v>65</v>
      </c>
      <c r="L98" s="196">
        <f>PPCL_NG!S98+PPCL_Spot!S98+GT_NG!S98+GT_Spot!S98+Bawana_NG!S98+Bawana_RLNG!S98+Bawana_Spot!S98</f>
        <v>64.979204544470903</v>
      </c>
      <c r="M98" s="197">
        <f t="shared" si="9"/>
        <v>2.0795455529096785E-2</v>
      </c>
      <c r="N98" s="196">
        <f>PPCL_NG!M98+PPCL_Spot!M98+GT_NG!M98+GT_Spot!M98+Bawana_NG!M98+Bawana_RLNG!M98+Bawana_Spot!M98</f>
        <v>98.61</v>
      </c>
      <c r="O98" s="196">
        <f>PPCL_NG!T98+PPCL_Spot!T98+GT_NG!T98+GT_Spot!T98+Bawana_NG!T98+Bawana_RLNG!T98+Bawana_Spot!T98</f>
        <v>98.488307232200825</v>
      </c>
      <c r="P98" s="197">
        <f t="shared" si="10"/>
        <v>0.12169276779917482</v>
      </c>
      <c r="Q98" s="197">
        <f t="shared" si="11"/>
        <v>0.40555999999996928</v>
      </c>
    </row>
    <row r="99" spans="1:17">
      <c r="A99" s="33" t="s">
        <v>324</v>
      </c>
      <c r="B99" s="196">
        <f>PPCL_NG!I99+PPCL_Spot!I99+GT_NG!I99+GT_Spot!I99+Bawana_NG!I99+Bawana_RLNG!I99+Bawana_Spot!I99</f>
        <v>2.9685400000000022</v>
      </c>
      <c r="C99" s="196">
        <f>PPCL_NG!P99+PPCL_Spot!P99+GT_NG!P99+GT_Spot!P99+Bawana_NG!P99+Bawana_RLNG!P99+Bawana_Spot!P99</f>
        <v>2.9633481457248241</v>
      </c>
      <c r="D99" s="197">
        <f t="shared" si="6"/>
        <v>5.1918542751780983E-3</v>
      </c>
      <c r="E99" s="196">
        <f>PPCL_NG!J99+PPCL_Spot!J99+GT_NG!J99+GT_Spot!J99+Bawana_NG!J99+Bawana_RLNG!J99+Bawana_Spot!J99</f>
        <v>1.7783025000000003</v>
      </c>
      <c r="F99" s="196">
        <f>PPCL_NG!Q99+PPCL_Spot!Q99+GT_NG!Q99+GT_Spot!Q99+Bawana_NG!Q99+Bawana_RLNG!Q99+Bawana_Spot!Q99</f>
        <v>1.7754541563650841</v>
      </c>
      <c r="G99" s="197">
        <f t="shared" si="7"/>
        <v>2.8483436349162616E-3</v>
      </c>
      <c r="H99" s="196">
        <f>PPCL_NG!K99+PPCL_Spot!K99+GT_NG!K99+GT_Spot!K99+Bawana_NG!K99+Bawana_RLNG!K99+Bawana_Spot!K99</f>
        <v>0.38151000000000002</v>
      </c>
      <c r="I99" s="196">
        <f>PPCL_NG!R99+PPCL_Spot!R99+GT_NG!R99+GT_Spot!R99+Bawana_NG!R99+Bawana_RLNG!R99+Bawana_Spot!R99</f>
        <v>0.38150400632801584</v>
      </c>
      <c r="J99" s="197">
        <f t="shared" si="8"/>
        <v>5.993671984172444E-6</v>
      </c>
      <c r="K99" s="196">
        <f>PPCL_NG!L99+PPCL_Spot!L99+GT_NG!L99+GT_Spot!L99+Bawana_NG!L99+Bawana_RLNG!L99+Bawana_Spot!L99</f>
        <v>1.5616025000000016</v>
      </c>
      <c r="L99" s="196">
        <f>PPCL_NG!S99+PPCL_Spot!S99+GT_NG!S99+GT_Spot!S99+Bawana_NG!S99+Bawana_RLNG!S99+Bawana_Spot!S99</f>
        <v>1.5609726168281048</v>
      </c>
      <c r="M99" s="197">
        <f t="shared" si="9"/>
        <v>6.2988317189671683E-4</v>
      </c>
      <c r="N99" s="196">
        <f>PPCL_NG!M99+PPCL_Spot!M99+GT_NG!M99+GT_Spot!M99+Bawana_NG!M99+Bawana_RLNG!M99+Bawana_Spot!M99</f>
        <v>2.1666650000000001</v>
      </c>
      <c r="O99" s="196">
        <f>PPCL_NG!T99+PPCL_Spot!T99+GT_NG!T99+GT_Spot!T99+Bawana_NG!T99+Bawana_RLNG!T99+Bawana_Spot!T99</f>
        <v>2.1629526047539698</v>
      </c>
      <c r="P99" s="197">
        <f t="shared" si="10"/>
        <v>3.7123952460302867E-3</v>
      </c>
      <c r="Q99" s="197">
        <f t="shared" si="11"/>
        <v>1.2388470000005536E-2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45486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45486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45486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2024-07-16T12:27:29Z</dcterms:modified>
</cp:coreProperties>
</file>